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help" sheetId="1" r:id="rId1"/>
    <sheet name="sat" sheetId="2" r:id="rId2"/>
    <sheet name="sun" sheetId="3" r:id="rId3"/>
    <sheet name="mon" sheetId="4" r:id="rId4"/>
    <sheet name="tue" sheetId="5" r:id="rId5"/>
    <sheet name="wen" sheetId="6" r:id="rId6"/>
    <sheet name="thur" sheetId="7" r:id="rId7"/>
    <sheet name="fri" sheetId="8" r:id="rId8"/>
  </sheets>
  <definedNames>
    <definedName name="afternoonabc2">#REF!</definedName>
    <definedName name="eveningabc2">#REF!</definedName>
    <definedName name="lateabc2">#REF!</definedName>
  </definedNames>
  <calcPr fullCalcOnLoad="1"/>
</workbook>
</file>

<file path=xl/sharedStrings.xml><?xml version="1.0" encoding="utf-8"?>
<sst xmlns="http://schemas.openxmlformats.org/spreadsheetml/2006/main" count="1432" uniqueCount="88">
  <si>
    <t>Stationday Generator for Australian TV Guide</t>
  </si>
  <si>
    <t>http://minnie.tuhs.org/tivo-bin/tvguide.pl</t>
  </si>
  <si>
    <t>This is only intended to be a temporary solution for stations that don't have automatic data generation</t>
  </si>
  <si>
    <t xml:space="preserve">I find this a lot faster than the SDE program as we only enter </t>
  </si>
  <si>
    <t>- the stationday2 header</t>
  </si>
  <si>
    <t>- the start time, title and duration</t>
  </si>
  <si>
    <t>Almost all data is copy and paste</t>
  </si>
  <si>
    <t>Extra fields could be added as a final step or at the tvguide.pl after uploading</t>
  </si>
  <si>
    <t>This spreadsheet was prepared in Openoffice Calc, I don't see why it wouldn't work in others</t>
  </si>
  <si>
    <t>Quick guide.</t>
  </si>
  <si>
    <t>Add the Daynum for saturday, adjust the station</t>
  </si>
  <si>
    <t>Copy data from your source</t>
  </si>
  <si>
    <t>Quick data edit to result in three columns of data</t>
  </si>
  <si>
    <t>Copy in hours, minutes, title</t>
  </si>
  <si>
    <t>Check the seconds columns</t>
  </si>
  <si>
    <t>Add start time and duration of the last program last night &amp; tonights</t>
  </si>
  <si>
    <t>Copy and paste into a text file</t>
  </si>
  <si>
    <t>Convert Tabs to spaces, repeatedly replace 2 spaces with 1</t>
  </si>
  <si>
    <t xml:space="preserve">Save and upload </t>
  </si>
  <si>
    <t>1. update the stationday2 header</t>
  </si>
  <si>
    <t>- replace ABC2-NSW with your station</t>
  </si>
  <si>
    <t>- calc the Daynum by mousing over the days and viewing the url at the tvguide, eg 12890</t>
  </si>
  <si>
    <t>http://minnie.tuhs.org/tivo-bin/tvguide.pl?page=stationday&amp;type=view&amp;data=12890&amp;data2=ABC2-NSW</t>
  </si>
  <si>
    <t>Add the daynum and station id on saturday, the rest of the days are calculated</t>
  </si>
  <si>
    <t>2. Copy and paste into a text file from the web site, I do a week at a time</t>
  </si>
  <si>
    <t>8:00am </t>
  </si>
  <si>
    <t>Rage Top Fifty</t>
  </si>
  <si>
    <t>11:00am </t>
  </si>
  <si>
    <t>Brian Wilson: Pet Sounds Live</t>
  </si>
  <si>
    <t>Afternoon</t>
  </si>
  <si>
    <t>12:00pm </t>
  </si>
  <si>
    <t>The Show</t>
  </si>
  <si>
    <t>12:30pm </t>
  </si>
  <si>
    <t>King's School</t>
  </si>
  <si>
    <t>1:00pm </t>
  </si>
  <si>
    <t>A Gondola On The Murray</t>
  </si>
  <si>
    <t>1:25pm </t>
  </si>
  <si>
    <t>Gardening Australia</t>
  </si>
  <si>
    <t>2:00pm </t>
  </si>
  <si>
    <t>Rugby Union (Shute Shield) 2005</t>
  </si>
  <si>
    <t>4:00pm </t>
  </si>
  <si>
    <t>Stateline (NSW)</t>
  </si>
  <si>
    <t>4:30pm </t>
  </si>
  <si>
    <t>Stateline (ACT)</t>
  </si>
  <si>
    <t>5:00pm </t>
  </si>
  <si>
    <t>Stateline (TAS)</t>
  </si>
  <si>
    <t>5:30pm </t>
  </si>
  <si>
    <t>Stateline (VIC)</t>
  </si>
  <si>
    <t>6:00pm </t>
  </si>
  <si>
    <t>Stateline (QLD)</t>
  </si>
  <si>
    <t>3.  find and replace  , details may vary for your web site</t>
  </si>
  <si>
    <t>Afternoon [carriage return] with nothing</t>
  </si>
  <si>
    <t>: for 8 spaces</t>
  </si>
  <si>
    <t>am/pm two space and a tab with 8 spaces</t>
  </si>
  <si>
    <t>This gives us three columns to copy and paste into the spreadsheet</t>
  </si>
  <si>
    <t>Hours into A14, minutes into B14, title into E14</t>
  </si>
  <si>
    <t>Assuming you have an editor that can operate in column mode eg ultraedit</t>
  </si>
  <si>
    <t>6          30          Lateline</t>
  </si>
  <si>
    <t>7          05          A Place In Italy</t>
  </si>
  <si>
    <t>7          30          Australian Story</t>
  </si>
  <si>
    <t>8          00          Lateline</t>
  </si>
  <si>
    <t>8          35          Words</t>
  </si>
  <si>
    <t>4. the seconds column is calculated, but you may have to adjust the divide between am + pm</t>
  </si>
  <si>
    <t>Copy a formula up or down</t>
  </si>
  <si>
    <t>5. add in the end time so the final duration is calculated correctly [bottom of column a&amp;b]</t>
  </si>
  <si>
    <t>Add in the start time and duration of the final day ,[g5,g6]  [only if you get a station close gap]</t>
  </si>
  <si>
    <t>6. copy columns H &amp; I into your editor</t>
  </si>
  <si>
    <t>Find and replace tabs and spaces back to a single space</t>
  </si>
  <si>
    <t xml:space="preserve">Do a quick sanity check </t>
  </si>
  <si>
    <t>7 Upload to</t>
  </si>
  <si>
    <t>http://minnie.tuhs.org/tivo-bin/tvguide.pl?page=formfor&amp;type=guidedata</t>
  </si>
  <si>
    <t>8. Review the data in the guide, add series descriptions if new shows are added</t>
  </si>
  <si>
    <t>9. repeat for the rest of the week</t>
  </si>
  <si>
    <t>StationdayVersion: 2.0</t>
  </si>
  <si>
    <t xml:space="preserve">Station: </t>
  </si>
  <si>
    <t>ABC2-NSW</t>
  </si>
  <si>
    <t xml:space="preserve">Daynum: </t>
  </si>
  <si>
    <t>Last night start</t>
  </si>
  <si>
    <t xml:space="preserve">Time: </t>
  </si>
  <si>
    <t>Duration</t>
  </si>
  <si>
    <t xml:space="preserve">Title: </t>
  </si>
  <si>
    <t>Close</t>
  </si>
  <si>
    <t xml:space="preserve">Duration: </t>
  </si>
  <si>
    <t>Check 24hr changeover</t>
  </si>
  <si>
    <t>Hours</t>
  </si>
  <si>
    <t>Minutes</t>
  </si>
  <si>
    <t>Seconds</t>
  </si>
  <si>
    <t>Title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</si>
</sst>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0" fillId="0" borderId="1" xfId="0" applyFont="1" applyBorder="1" applyAlignment="1">
      <alignment/>
    </xf>
    <xf numFmtId="164" fontId="0" fillId="0" borderId="2" xfId="0" applyBorder="1" applyAlignment="1">
      <alignment horizontal="left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4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 horizontal="left"/>
    </xf>
    <xf numFmtId="164" fontId="0" fillId="0" borderId="9" xfId="0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3" xfId="0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horizontal="left"/>
    </xf>
    <xf numFmtId="164" fontId="0" fillId="0" borderId="5" xfId="0" applyBorder="1" applyAlignment="1">
      <alignment/>
    </xf>
    <xf numFmtId="164" fontId="0" fillId="0" borderId="11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13" xfId="0" applyFont="1" applyBorder="1" applyAlignment="1">
      <alignment/>
    </xf>
    <xf numFmtId="164" fontId="0" fillId="0" borderId="13" xfId="0" applyBorder="1" applyAlignment="1">
      <alignment horizontal="left"/>
    </xf>
    <xf numFmtId="164" fontId="0" fillId="0" borderId="6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29.140625" style="0" customWidth="1"/>
    <col min="3" max="16384" width="11.28125" style="0" customWidth="1"/>
  </cols>
  <sheetData>
    <row r="1" spans="1:2" ht="17.25">
      <c r="A1" s="1" t="s">
        <v>0</v>
      </c>
      <c r="B1" s="1"/>
    </row>
    <row r="2" ht="12.75">
      <c r="A2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spans="1:4" ht="12.75">
      <c r="A16" t="s">
        <v>13</v>
      </c>
      <c r="D16" s="2"/>
    </row>
    <row r="17" spans="1:4" ht="12.75">
      <c r="A17" t="s">
        <v>14</v>
      </c>
      <c r="D17" s="2"/>
    </row>
    <row r="18" ht="12.75">
      <c r="A18" t="s">
        <v>15</v>
      </c>
    </row>
    <row r="19" ht="12.75">
      <c r="A19" t="s">
        <v>16</v>
      </c>
    </row>
    <row r="20" ht="12.75">
      <c r="A20" t="s">
        <v>17</v>
      </c>
    </row>
    <row r="21" spans="1:4" ht="12.75">
      <c r="A21" t="s">
        <v>18</v>
      </c>
      <c r="D21" s="2"/>
    </row>
    <row r="22" ht="12.75">
      <c r="D22" s="2"/>
    </row>
    <row r="23" spans="1:4" ht="12.75">
      <c r="A23" t="s">
        <v>19</v>
      </c>
      <c r="D23" s="2"/>
    </row>
    <row r="24" spans="1:4" ht="12.75">
      <c r="A24" t="s">
        <v>20</v>
      </c>
      <c r="D24" s="2"/>
    </row>
    <row r="25" spans="1:4" ht="12.75">
      <c r="A25" t="s">
        <v>21</v>
      </c>
      <c r="D25" s="2"/>
    </row>
    <row r="26" spans="1:4" ht="12.75">
      <c r="A26" t="s">
        <v>22</v>
      </c>
      <c r="D26" s="2"/>
    </row>
    <row r="27" spans="1:4" ht="12.75">
      <c r="A27" t="s">
        <v>23</v>
      </c>
      <c r="D27" s="2"/>
    </row>
    <row r="29" ht="12.75">
      <c r="A29" t="s">
        <v>24</v>
      </c>
    </row>
    <row r="30" spans="1:2" ht="12.75">
      <c r="A30" s="3" t="s">
        <v>25</v>
      </c>
      <c r="B30" s="4" t="s">
        <v>26</v>
      </c>
    </row>
    <row r="31" spans="1:2" ht="12.75">
      <c r="A31" s="3" t="s">
        <v>27</v>
      </c>
      <c r="B31" s="4" t="s">
        <v>28</v>
      </c>
    </row>
    <row r="32" spans="1:2" ht="15">
      <c r="A32" s="5" t="s">
        <v>29</v>
      </c>
      <c r="B32" s="5"/>
    </row>
    <row r="33" spans="1:2" ht="12.75">
      <c r="A33" s="3" t="s">
        <v>30</v>
      </c>
      <c r="B33" s="4" t="s">
        <v>31</v>
      </c>
    </row>
    <row r="34" spans="1:2" ht="12.75">
      <c r="A34" s="3" t="s">
        <v>32</v>
      </c>
      <c r="B34" s="4" t="s">
        <v>33</v>
      </c>
    </row>
    <row r="35" spans="1:2" ht="12.75">
      <c r="A35" s="3" t="s">
        <v>34</v>
      </c>
      <c r="B35" s="4" t="s">
        <v>35</v>
      </c>
    </row>
    <row r="36" spans="1:2" ht="12.75">
      <c r="A36" s="3" t="s">
        <v>36</v>
      </c>
      <c r="B36" s="4" t="s">
        <v>37</v>
      </c>
    </row>
    <row r="37" spans="1:2" ht="12.75">
      <c r="A37" s="3" t="s">
        <v>38</v>
      </c>
      <c r="B37" s="4" t="s">
        <v>39</v>
      </c>
    </row>
    <row r="38" spans="1:2" ht="12.75">
      <c r="A38" s="3" t="s">
        <v>40</v>
      </c>
      <c r="B38" s="4" t="s">
        <v>41</v>
      </c>
    </row>
    <row r="39" spans="1:2" ht="12.75">
      <c r="A39" s="3" t="s">
        <v>42</v>
      </c>
      <c r="B39" s="4" t="s">
        <v>43</v>
      </c>
    </row>
    <row r="40" spans="1:2" ht="12.75">
      <c r="A40" s="3" t="s">
        <v>44</v>
      </c>
      <c r="B40" s="4" t="s">
        <v>45</v>
      </c>
    </row>
    <row r="41" spans="1:2" ht="12.75">
      <c r="A41" s="3" t="s">
        <v>46</v>
      </c>
      <c r="B41" s="4" t="s">
        <v>47</v>
      </c>
    </row>
    <row r="42" spans="1:2" ht="12.75">
      <c r="A42" s="3" t="s">
        <v>48</v>
      </c>
      <c r="B42" s="4" t="s">
        <v>49</v>
      </c>
    </row>
    <row r="44" ht="12.75">
      <c r="A44" t="s">
        <v>50</v>
      </c>
    </row>
    <row r="45" ht="12.75">
      <c r="B45" t="s">
        <v>51</v>
      </c>
    </row>
    <row r="46" ht="12.75">
      <c r="B46" t="s">
        <v>52</v>
      </c>
    </row>
    <row r="47" ht="12.75">
      <c r="B47" t="s">
        <v>53</v>
      </c>
    </row>
    <row r="48" ht="12.75">
      <c r="A48" t="s">
        <v>54</v>
      </c>
    </row>
    <row r="49" ht="12.75">
      <c r="A49" t="s">
        <v>55</v>
      </c>
    </row>
    <row r="50" ht="12.75">
      <c r="A50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8" ht="12.75">
      <c r="A58" t="s">
        <v>62</v>
      </c>
    </row>
    <row r="59" ht="12.75">
      <c r="A59" t="s">
        <v>63</v>
      </c>
    </row>
    <row r="61" ht="12.75">
      <c r="A61" t="s">
        <v>64</v>
      </c>
    </row>
    <row r="62" ht="12.75">
      <c r="A62" t="s">
        <v>65</v>
      </c>
    </row>
    <row r="64" ht="12.75">
      <c r="A64" t="s">
        <v>66</v>
      </c>
    </row>
    <row r="65" ht="12.75">
      <c r="A65" t="s">
        <v>67</v>
      </c>
    </row>
    <row r="66" ht="12.75">
      <c r="A66" t="s">
        <v>68</v>
      </c>
    </row>
    <row r="68" ht="12.75">
      <c r="A68" t="s">
        <v>69</v>
      </c>
    </row>
    <row r="69" ht="12.75">
      <c r="A69" t="s">
        <v>70</v>
      </c>
    </row>
    <row r="71" ht="12.75">
      <c r="A71" t="s">
        <v>71</v>
      </c>
    </row>
    <row r="73" ht="12.75">
      <c r="A73" t="s">
        <v>72</v>
      </c>
    </row>
  </sheetData>
  <mergeCells count="1">
    <mergeCell ref="A32:B3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7"/>
  <sheetViews>
    <sheetView workbookViewId="0" topLeftCell="A1">
      <selection activeCell="A1" sqref="A1"/>
    </sheetView>
  </sheetViews>
  <sheetFormatPr defaultColWidth="11.421875" defaultRowHeight="12.75"/>
  <cols>
    <col min="1" max="3" width="11.28125" style="0" customWidth="1"/>
    <col min="4" max="4" width="11.28125" style="2" customWidth="1"/>
    <col min="5" max="5" width="11.28125" style="0" customWidth="1"/>
    <col min="6" max="6" width="13.7109375" style="0" customWidth="1"/>
    <col min="7" max="8" width="11.28125" style="0" customWidth="1"/>
    <col min="9" max="9" width="41.28125" style="2" customWidth="1"/>
    <col min="10" max="16384" width="11.28125" style="0" customWidth="1"/>
  </cols>
  <sheetData>
    <row r="1" spans="4:9" ht="12.75">
      <c r="D1"/>
      <c r="H1" s="6" t="s">
        <v>73</v>
      </c>
      <c r="I1" s="7"/>
    </row>
    <row r="2" spans="4:9" ht="12.75">
      <c r="D2"/>
      <c r="H2" s="8" t="s">
        <v>74</v>
      </c>
      <c r="I2" s="9" t="s">
        <v>75</v>
      </c>
    </row>
    <row r="3" spans="4:9" ht="12.75">
      <c r="D3"/>
      <c r="H3" s="8" t="s">
        <v>76</v>
      </c>
      <c r="I3" s="10">
        <v>12889</v>
      </c>
    </row>
    <row r="4" spans="4:9" ht="12.75">
      <c r="D4"/>
      <c r="H4" s="8"/>
      <c r="I4" s="11"/>
    </row>
    <row r="5" spans="4:9" ht="12.75">
      <c r="D5"/>
      <c r="F5" t="s">
        <v>77</v>
      </c>
      <c r="G5" s="12">
        <v>85200</v>
      </c>
      <c r="H5" s="8" t="s">
        <v>78</v>
      </c>
      <c r="I5" s="11">
        <f>G5+G6-86400</f>
        <v>2400</v>
      </c>
    </row>
    <row r="6" spans="4:9" ht="12.75">
      <c r="D6"/>
      <c r="F6" t="s">
        <v>79</v>
      </c>
      <c r="G6" s="13">
        <v>3600</v>
      </c>
      <c r="H6" s="8" t="s">
        <v>80</v>
      </c>
      <c r="I6" s="11" t="s">
        <v>81</v>
      </c>
    </row>
    <row r="7" spans="4:9" ht="12.75">
      <c r="D7"/>
      <c r="H7" s="8" t="s">
        <v>82</v>
      </c>
      <c r="I7" s="11">
        <f>I9-I5</f>
        <v>-2400</v>
      </c>
    </row>
    <row r="8" spans="4:9" ht="12.75">
      <c r="D8"/>
      <c r="H8" s="8"/>
      <c r="I8" s="11"/>
    </row>
    <row r="9" spans="4:9" ht="12.75">
      <c r="D9"/>
      <c r="H9" s="8" t="s">
        <v>78</v>
      </c>
      <c r="I9" s="11">
        <f>D14</f>
        <v>0</v>
      </c>
    </row>
    <row r="10" spans="4:9" ht="12.75">
      <c r="D10" s="14" t="s">
        <v>83</v>
      </c>
      <c r="E10" s="15"/>
      <c r="H10" s="8" t="s">
        <v>80</v>
      </c>
      <c r="I10" s="11">
        <f>E14</f>
        <v>0</v>
      </c>
    </row>
    <row r="11" spans="8:9" ht="12.75">
      <c r="H11" s="8" t="s">
        <v>82</v>
      </c>
      <c r="I11" s="11">
        <f>I13-I9</f>
        <v>0</v>
      </c>
    </row>
    <row r="12" spans="8:9" ht="12.75">
      <c r="H12" s="8"/>
      <c r="I12" s="11"/>
    </row>
    <row r="13" spans="1:9" ht="12.75">
      <c r="A13" s="16" t="s">
        <v>84</v>
      </c>
      <c r="B13" s="16" t="s">
        <v>85</v>
      </c>
      <c r="C13" s="17"/>
      <c r="D13" s="18" t="s">
        <v>86</v>
      </c>
      <c r="E13" s="16" t="s">
        <v>87</v>
      </c>
      <c r="H13" s="8" t="s">
        <v>78</v>
      </c>
      <c r="I13" s="11">
        <f>D15</f>
        <v>0</v>
      </c>
    </row>
    <row r="14" spans="4:9" ht="12.75">
      <c r="D14" s="2">
        <f>(A14*3600)+(B14*60)</f>
        <v>0</v>
      </c>
      <c r="H14" s="8" t="s">
        <v>80</v>
      </c>
      <c r="I14" s="11">
        <f>E15</f>
        <v>0</v>
      </c>
    </row>
    <row r="15" spans="4:9" ht="12.75">
      <c r="D15" s="2">
        <f>(A15*3600)+(B15*60)</f>
        <v>0</v>
      </c>
      <c r="H15" s="8" t="s">
        <v>82</v>
      </c>
      <c r="I15" s="11">
        <f>I17-I13</f>
        <v>0</v>
      </c>
    </row>
    <row r="16" spans="4:9" ht="12.75">
      <c r="D16" s="2">
        <f>(A16*3600)+(B16*60)</f>
        <v>0</v>
      </c>
      <c r="H16" s="8"/>
      <c r="I16" s="11"/>
    </row>
    <row r="17" spans="4:9" ht="12.75">
      <c r="D17" s="2">
        <f>(A17*3600)+(B17*60)</f>
        <v>0</v>
      </c>
      <c r="H17" s="8" t="s">
        <v>78</v>
      </c>
      <c r="I17" s="11">
        <f>D16</f>
        <v>0</v>
      </c>
    </row>
    <row r="18" spans="4:9" ht="12.75">
      <c r="D18" s="2">
        <f>(A18*3600)+(B18*60)</f>
        <v>0</v>
      </c>
      <c r="H18" s="8" t="s">
        <v>80</v>
      </c>
      <c r="I18" s="11">
        <f>E16</f>
        <v>0</v>
      </c>
    </row>
    <row r="19" spans="4:9" ht="12.75">
      <c r="D19" s="2">
        <f>(A19*3600)+(B19*60)</f>
        <v>0</v>
      </c>
      <c r="H19" s="8" t="s">
        <v>82</v>
      </c>
      <c r="I19" s="11">
        <f>I21-I17</f>
        <v>0</v>
      </c>
    </row>
    <row r="20" spans="4:9" ht="12.75">
      <c r="D20" s="2">
        <f>(A20*3600)+(B20*60)</f>
        <v>0</v>
      </c>
      <c r="H20" s="8"/>
      <c r="I20" s="11"/>
    </row>
    <row r="21" spans="4:9" ht="12.75">
      <c r="D21" s="2">
        <f>(A21*3600)+(B21*60)</f>
        <v>0</v>
      </c>
      <c r="H21" s="8" t="s">
        <v>78</v>
      </c>
      <c r="I21" s="11">
        <f>D17</f>
        <v>0</v>
      </c>
    </row>
    <row r="22" spans="4:9" ht="12.75">
      <c r="D22" s="2">
        <f>(A22*3600)+(B22*60)</f>
        <v>0</v>
      </c>
      <c r="H22" s="8" t="s">
        <v>80</v>
      </c>
      <c r="I22" s="11">
        <f>E17</f>
        <v>0</v>
      </c>
    </row>
    <row r="23" spans="4:9" ht="12.75">
      <c r="D23" s="2">
        <f>(A23*3600)+(B23*60)</f>
        <v>0</v>
      </c>
      <c r="H23" s="8" t="s">
        <v>82</v>
      </c>
      <c r="I23" s="11">
        <f>I25-I21</f>
        <v>0</v>
      </c>
    </row>
    <row r="24" spans="4:9" ht="12.75">
      <c r="D24" s="2">
        <f>(A24*3600)+(B24*60)</f>
        <v>0</v>
      </c>
      <c r="H24" s="8"/>
      <c r="I24" s="11"/>
    </row>
    <row r="25" spans="4:9" ht="12.75">
      <c r="D25" s="2">
        <f>(A25*3600)+(B25*60)</f>
        <v>0</v>
      </c>
      <c r="H25" s="8" t="s">
        <v>78</v>
      </c>
      <c r="I25" s="11">
        <f>D18</f>
        <v>0</v>
      </c>
    </row>
    <row r="26" spans="4:9" ht="12.75">
      <c r="D26" s="2">
        <f>(A26*3600)+(B26*60)</f>
        <v>0</v>
      </c>
      <c r="H26" s="8" t="s">
        <v>80</v>
      </c>
      <c r="I26" s="11">
        <f>E18</f>
        <v>0</v>
      </c>
    </row>
    <row r="27" spans="4:9" ht="12.75">
      <c r="D27" s="2">
        <f>(A27*3600)+(B27*60)</f>
        <v>0</v>
      </c>
      <c r="H27" s="8" t="s">
        <v>82</v>
      </c>
      <c r="I27" s="11">
        <f>I29-I25</f>
        <v>0</v>
      </c>
    </row>
    <row r="28" spans="4:9" ht="12.75">
      <c r="D28" s="2">
        <f>(A28*3600)+(B28*60)</f>
        <v>0</v>
      </c>
      <c r="H28" s="8"/>
      <c r="I28" s="11"/>
    </row>
    <row r="29" spans="4:9" ht="12.75">
      <c r="D29" s="2">
        <f>(A29*3600)+(B29*60)</f>
        <v>0</v>
      </c>
      <c r="H29" s="8" t="s">
        <v>78</v>
      </c>
      <c r="I29" s="11">
        <f>D19</f>
        <v>0</v>
      </c>
    </row>
    <row r="30" spans="4:9" ht="12.75">
      <c r="D30" s="2">
        <f>(A30*3600)+(B30*60)</f>
        <v>0</v>
      </c>
      <c r="H30" s="8" t="s">
        <v>80</v>
      </c>
      <c r="I30" s="11">
        <f>E19</f>
        <v>0</v>
      </c>
    </row>
    <row r="31" spans="4:9" ht="12.75">
      <c r="D31" s="2">
        <f>(A31*3600)+(B31*60)</f>
        <v>0</v>
      </c>
      <c r="H31" s="8" t="s">
        <v>82</v>
      </c>
      <c r="I31" s="11">
        <f>I33-I29</f>
        <v>0</v>
      </c>
    </row>
    <row r="32" spans="4:9" ht="12.75">
      <c r="D32" s="2">
        <f>((12+A32)*3600)+(B32*60)</f>
        <v>43200</v>
      </c>
      <c r="H32" s="8"/>
      <c r="I32" s="11"/>
    </row>
    <row r="33" spans="4:9" ht="12.75">
      <c r="D33" s="2">
        <f>((12+A33)*3600)+(B33*60)</f>
        <v>43200</v>
      </c>
      <c r="H33" s="8" t="s">
        <v>78</v>
      </c>
      <c r="I33" s="11">
        <f>D20</f>
        <v>0</v>
      </c>
    </row>
    <row r="34" spans="4:9" ht="12.75">
      <c r="D34" s="2">
        <f>((12+A34)*3600)+(B34*60)</f>
        <v>43200</v>
      </c>
      <c r="H34" s="8" t="s">
        <v>80</v>
      </c>
      <c r="I34" s="11">
        <f>E20</f>
        <v>0</v>
      </c>
    </row>
    <row r="35" spans="4:9" ht="12.75">
      <c r="D35" s="2">
        <f>((12+A35)*3600)+(B35*60)</f>
        <v>43200</v>
      </c>
      <c r="H35" s="8" t="s">
        <v>82</v>
      </c>
      <c r="I35" s="11">
        <f>I37-I33</f>
        <v>0</v>
      </c>
    </row>
    <row r="36" spans="4:9" ht="12.75">
      <c r="D36" s="2">
        <f>((12+A36)*3600)+(B36*60)</f>
        <v>43200</v>
      </c>
      <c r="H36" s="8"/>
      <c r="I36" s="11"/>
    </row>
    <row r="37" spans="4:9" ht="12.75">
      <c r="D37" s="2">
        <f>((12+A37)*3600)+(B37*60)</f>
        <v>43200</v>
      </c>
      <c r="H37" s="8" t="s">
        <v>78</v>
      </c>
      <c r="I37" s="11">
        <f>D21</f>
        <v>0</v>
      </c>
    </row>
    <row r="38" spans="4:9" ht="12.75">
      <c r="D38" s="2">
        <f>((12+A38)*3600)+(B38*60)</f>
        <v>43200</v>
      </c>
      <c r="H38" s="8" t="s">
        <v>80</v>
      </c>
      <c r="I38" s="11">
        <f>E21</f>
        <v>0</v>
      </c>
    </row>
    <row r="39" spans="4:9" ht="12.75">
      <c r="D39" s="2">
        <f>((12+A39)*3600)+(B39*60)</f>
        <v>43200</v>
      </c>
      <c r="H39" s="8" t="s">
        <v>82</v>
      </c>
      <c r="I39" s="11">
        <f>I41-I37</f>
        <v>0</v>
      </c>
    </row>
    <row r="40" spans="4:9" ht="12.75">
      <c r="D40" s="2">
        <f>((12+A40)*3600)+(B40*60)</f>
        <v>43200</v>
      </c>
      <c r="H40" s="8"/>
      <c r="I40" s="11"/>
    </row>
    <row r="41" spans="4:9" ht="12.75">
      <c r="D41" s="2">
        <f>((12+A41)*3600)+(B41*60)</f>
        <v>43200</v>
      </c>
      <c r="H41" s="8" t="s">
        <v>78</v>
      </c>
      <c r="I41" s="11">
        <f>D22</f>
        <v>0</v>
      </c>
    </row>
    <row r="42" spans="3:9" ht="12.75">
      <c r="C42" s="19"/>
      <c r="D42" s="2">
        <f>((12+A42)*3600)+(B42*60)</f>
        <v>43200</v>
      </c>
      <c r="F42" s="19"/>
      <c r="H42" s="8" t="s">
        <v>80</v>
      </c>
      <c r="I42" s="11">
        <f>E22</f>
        <v>0</v>
      </c>
    </row>
    <row r="43" spans="4:9" ht="12.75">
      <c r="D43" s="2">
        <f>((12+A43)*3600)+(B43*60)</f>
        <v>43200</v>
      </c>
      <c r="H43" s="8" t="s">
        <v>82</v>
      </c>
      <c r="I43" s="11">
        <f>I45-I41</f>
        <v>0</v>
      </c>
    </row>
    <row r="44" spans="4:9" ht="12.75">
      <c r="D44" s="2">
        <f>((12+A44)*3600)+(B44*60)</f>
        <v>43200</v>
      </c>
      <c r="H44" s="8"/>
      <c r="I44" s="11"/>
    </row>
    <row r="45" spans="4:9" ht="12.75">
      <c r="D45" s="2">
        <f>((12+A45)*3600)+(B45*60)</f>
        <v>43200</v>
      </c>
      <c r="H45" s="8" t="s">
        <v>78</v>
      </c>
      <c r="I45" s="11">
        <f>D23</f>
        <v>0</v>
      </c>
    </row>
    <row r="46" spans="4:9" ht="12.75">
      <c r="D46" s="2">
        <f>((12+A46)*3600)+(B46*60)</f>
        <v>43200</v>
      </c>
      <c r="H46" s="8" t="s">
        <v>80</v>
      </c>
      <c r="I46" s="11">
        <f>E23</f>
        <v>0</v>
      </c>
    </row>
    <row r="47" spans="4:9" ht="12.75">
      <c r="D47" s="2">
        <f>((12+A47)*3600)+(B47*60)</f>
        <v>43200</v>
      </c>
      <c r="H47" s="8" t="s">
        <v>82</v>
      </c>
      <c r="I47" s="11">
        <f>I49-I45</f>
        <v>0</v>
      </c>
    </row>
    <row r="48" spans="4:9" ht="12.75">
      <c r="D48" s="2">
        <f>((12+A48)*3600)+(B48*60)</f>
        <v>43200</v>
      </c>
      <c r="H48" s="8"/>
      <c r="I48" s="11"/>
    </row>
    <row r="49" spans="4:9" ht="12.75">
      <c r="D49" s="2">
        <f>((12+A49)*3600)+(B49*60)</f>
        <v>43200</v>
      </c>
      <c r="H49" s="8" t="s">
        <v>78</v>
      </c>
      <c r="I49" s="11">
        <f>D24</f>
        <v>0</v>
      </c>
    </row>
    <row r="50" spans="4:9" ht="12.75">
      <c r="D50" s="2">
        <f>((12+A50)*3600)+(B50*60)</f>
        <v>43200</v>
      </c>
      <c r="H50" s="8" t="s">
        <v>80</v>
      </c>
      <c r="I50" s="11">
        <f>E24</f>
        <v>0</v>
      </c>
    </row>
    <row r="51" spans="4:9" ht="12.75">
      <c r="D51" s="2">
        <f>((12+A51)*3600)+(B51*60)</f>
        <v>43200</v>
      </c>
      <c r="H51" s="8" t="s">
        <v>82</v>
      </c>
      <c r="I51" s="11">
        <f>I53-I49</f>
        <v>0</v>
      </c>
    </row>
    <row r="52" spans="4:9" ht="12.75">
      <c r="D52" s="2">
        <f>((12+A52)*3600)+(B52*60)</f>
        <v>43200</v>
      </c>
      <c r="H52" s="8"/>
      <c r="I52" s="11"/>
    </row>
    <row r="53" spans="4:9" ht="12.75">
      <c r="D53" s="2">
        <f>((12+A53)*3600)+(B53*60)</f>
        <v>43200</v>
      </c>
      <c r="H53" s="8" t="s">
        <v>78</v>
      </c>
      <c r="I53" s="11">
        <f>D25</f>
        <v>0</v>
      </c>
    </row>
    <row r="54" spans="4:9" ht="12.75">
      <c r="D54" s="2">
        <f>((12+A54)*3600)+(B54*60)</f>
        <v>43200</v>
      </c>
      <c r="H54" s="8" t="s">
        <v>80</v>
      </c>
      <c r="I54" s="11">
        <f>E25</f>
        <v>0</v>
      </c>
    </row>
    <row r="55" spans="4:9" ht="12.75">
      <c r="D55" s="2">
        <f>((12+A55)*3600)+(B55*60)</f>
        <v>43200</v>
      </c>
      <c r="H55" s="8" t="s">
        <v>82</v>
      </c>
      <c r="I55" s="11">
        <f>I57-I53</f>
        <v>0</v>
      </c>
    </row>
    <row r="56" spans="4:9" ht="12.75">
      <c r="D56" s="2">
        <f>((12+A56)*3600)+(B56*60)</f>
        <v>43200</v>
      </c>
      <c r="H56" s="8"/>
      <c r="I56" s="11"/>
    </row>
    <row r="57" spans="4:9" ht="12.75">
      <c r="D57" s="2">
        <f>((12+A57)*3600)+(B57*60)</f>
        <v>43200</v>
      </c>
      <c r="H57" s="8" t="s">
        <v>78</v>
      </c>
      <c r="I57" s="11">
        <f>D26</f>
        <v>0</v>
      </c>
    </row>
    <row r="58" spans="4:9" ht="12.75">
      <c r="D58" s="2">
        <f>((12+A58)*3600)+(B58*60)</f>
        <v>43200</v>
      </c>
      <c r="H58" s="8" t="s">
        <v>80</v>
      </c>
      <c r="I58" s="11">
        <f>E26</f>
        <v>0</v>
      </c>
    </row>
    <row r="59" spans="4:9" ht="12.75">
      <c r="D59" s="2">
        <f>((12+A59)*3600)+(B59*60)</f>
        <v>43200</v>
      </c>
      <c r="H59" s="8" t="s">
        <v>82</v>
      </c>
      <c r="I59" s="11">
        <f>I61-I57</f>
        <v>0</v>
      </c>
    </row>
    <row r="60" spans="4:9" ht="12.75">
      <c r="D60" s="2">
        <f>((12+A60)*3600)+(B60*60)</f>
        <v>43200</v>
      </c>
      <c r="H60" s="8"/>
      <c r="I60" s="11"/>
    </row>
    <row r="61" spans="4:9" ht="12.75">
      <c r="D61" s="2">
        <f>((12+A61)*3600)+(B61*60)</f>
        <v>43200</v>
      </c>
      <c r="H61" s="8" t="s">
        <v>78</v>
      </c>
      <c r="I61" s="11">
        <f>D27</f>
        <v>0</v>
      </c>
    </row>
    <row r="62" spans="3:9" ht="12.75">
      <c r="C62" s="19"/>
      <c r="D62" s="2">
        <f>((12+A62)*3600)+(B62*60)</f>
        <v>43200</v>
      </c>
      <c r="H62" s="8" t="s">
        <v>80</v>
      </c>
      <c r="I62" s="11">
        <f>E27</f>
        <v>0</v>
      </c>
    </row>
    <row r="63" spans="4:9" ht="12.75">
      <c r="D63" s="2">
        <f>((12+A63)*3600)+(B63*60)</f>
        <v>43200</v>
      </c>
      <c r="H63" s="8" t="s">
        <v>82</v>
      </c>
      <c r="I63" s="11">
        <f>I65-I61</f>
        <v>0</v>
      </c>
    </row>
    <row r="64" spans="4:9" ht="12.75">
      <c r="D64" s="2">
        <f>((12+A64)*3600)+(B64*60)</f>
        <v>43200</v>
      </c>
      <c r="H64" s="8"/>
      <c r="I64" s="11"/>
    </row>
    <row r="65" spans="4:9" ht="12.75">
      <c r="D65" s="2">
        <f>((12+A65)*3600)+(B65*60)</f>
        <v>43200</v>
      </c>
      <c r="H65" s="8" t="s">
        <v>78</v>
      </c>
      <c r="I65" s="11">
        <f>D28</f>
        <v>0</v>
      </c>
    </row>
    <row r="66" spans="4:9" ht="12.75">
      <c r="D66" s="2">
        <f>((12+A66)*3600)+(B66*60)</f>
        <v>43200</v>
      </c>
      <c r="H66" s="8" t="s">
        <v>80</v>
      </c>
      <c r="I66" s="11">
        <f>E28</f>
        <v>0</v>
      </c>
    </row>
    <row r="67" spans="4:9" ht="12.75">
      <c r="D67" s="2">
        <f>((12+A67)*3600)+(B67*60)</f>
        <v>43200</v>
      </c>
      <c r="H67" s="8" t="s">
        <v>82</v>
      </c>
      <c r="I67" s="11">
        <f>I69-I65</f>
        <v>0</v>
      </c>
    </row>
    <row r="68" spans="4:9" ht="12.75">
      <c r="D68" s="2">
        <f>((12+A68)*3600)+(B68*60)</f>
        <v>43200</v>
      </c>
      <c r="H68" s="8"/>
      <c r="I68" s="11"/>
    </row>
    <row r="69" spans="1:9" ht="12.75">
      <c r="A69" s="20"/>
      <c r="B69" s="20"/>
      <c r="C69" s="20"/>
      <c r="D69" s="20"/>
      <c r="E69" s="20"/>
      <c r="H69" s="8" t="s">
        <v>78</v>
      </c>
      <c r="I69" s="11">
        <f>D29</f>
        <v>0</v>
      </c>
    </row>
    <row r="70" spans="4:9" ht="12.75">
      <c r="D70"/>
      <c r="H70" s="8" t="s">
        <v>80</v>
      </c>
      <c r="I70" s="11">
        <f>E29</f>
        <v>0</v>
      </c>
    </row>
    <row r="71" spans="8:9" ht="12.75">
      <c r="H71" s="8" t="s">
        <v>82</v>
      </c>
      <c r="I71" s="11">
        <f>I73-I69</f>
        <v>0</v>
      </c>
    </row>
    <row r="72" spans="8:9" ht="12.75">
      <c r="H72" s="8"/>
      <c r="I72" s="11"/>
    </row>
    <row r="73" spans="8:9" ht="12.75">
      <c r="H73" s="8" t="s">
        <v>78</v>
      </c>
      <c r="I73" s="11">
        <f>D30</f>
        <v>0</v>
      </c>
    </row>
    <row r="74" spans="8:9" ht="12.75">
      <c r="H74" s="8" t="s">
        <v>80</v>
      </c>
      <c r="I74" s="11">
        <f>E30</f>
        <v>0</v>
      </c>
    </row>
    <row r="75" spans="8:9" ht="12.75">
      <c r="H75" s="8" t="s">
        <v>82</v>
      </c>
      <c r="I75" s="11">
        <f>I77-I73</f>
        <v>0</v>
      </c>
    </row>
    <row r="76" spans="8:9" ht="12.75">
      <c r="H76" s="8"/>
      <c r="I76" s="11"/>
    </row>
    <row r="77" spans="8:9" ht="12.75">
      <c r="H77" s="8" t="s">
        <v>78</v>
      </c>
      <c r="I77" s="11">
        <f>D31</f>
        <v>0</v>
      </c>
    </row>
    <row r="78" spans="8:9" ht="12.75">
      <c r="H78" s="8" t="s">
        <v>80</v>
      </c>
      <c r="I78" s="11">
        <f>E31</f>
        <v>0</v>
      </c>
    </row>
    <row r="79" spans="8:9" ht="12.75">
      <c r="H79" s="8" t="s">
        <v>82</v>
      </c>
      <c r="I79" s="11">
        <f>I81-I77</f>
        <v>43200</v>
      </c>
    </row>
    <row r="80" spans="8:9" ht="12.75">
      <c r="H80" s="8"/>
      <c r="I80" s="11"/>
    </row>
    <row r="81" spans="8:9" ht="12.75">
      <c r="H81" s="8" t="s">
        <v>78</v>
      </c>
      <c r="I81" s="11">
        <f>D32</f>
        <v>43200</v>
      </c>
    </row>
    <row r="82" spans="8:9" ht="12.75">
      <c r="H82" s="8" t="s">
        <v>80</v>
      </c>
      <c r="I82" s="11">
        <f>E32</f>
        <v>0</v>
      </c>
    </row>
    <row r="83" spans="8:9" ht="12.75">
      <c r="H83" s="8" t="s">
        <v>82</v>
      </c>
      <c r="I83" s="11">
        <f>I85-I81</f>
        <v>0</v>
      </c>
    </row>
    <row r="84" spans="8:9" ht="12.75">
      <c r="H84" s="8"/>
      <c r="I84" s="11"/>
    </row>
    <row r="85" spans="8:9" ht="12.75">
      <c r="H85" s="8" t="s">
        <v>78</v>
      </c>
      <c r="I85" s="11">
        <f>D33</f>
        <v>43200</v>
      </c>
    </row>
    <row r="86" spans="8:9" ht="12.75">
      <c r="H86" s="8" t="s">
        <v>80</v>
      </c>
      <c r="I86" s="11">
        <f>E33</f>
        <v>0</v>
      </c>
    </row>
    <row r="87" spans="8:9" ht="12.75">
      <c r="H87" s="8" t="s">
        <v>82</v>
      </c>
      <c r="I87" s="11">
        <f>I89-I85</f>
        <v>0</v>
      </c>
    </row>
    <row r="88" spans="8:9" ht="12.75">
      <c r="H88" s="8"/>
      <c r="I88" s="11"/>
    </row>
    <row r="89" spans="8:9" ht="12.75">
      <c r="H89" s="8" t="s">
        <v>78</v>
      </c>
      <c r="I89" s="11">
        <f>D34</f>
        <v>43200</v>
      </c>
    </row>
    <row r="90" spans="8:9" ht="12.75">
      <c r="H90" s="8" t="s">
        <v>80</v>
      </c>
      <c r="I90" s="11">
        <f>E34</f>
        <v>0</v>
      </c>
    </row>
    <row r="91" spans="8:9" ht="12.75">
      <c r="H91" s="8" t="s">
        <v>82</v>
      </c>
      <c r="I91" s="11">
        <f>I93-I89</f>
        <v>0</v>
      </c>
    </row>
    <row r="92" spans="8:9" ht="12.75">
      <c r="H92" s="8"/>
      <c r="I92" s="11"/>
    </row>
    <row r="93" spans="8:9" ht="12.75">
      <c r="H93" s="8" t="s">
        <v>78</v>
      </c>
      <c r="I93" s="11">
        <f>D35</f>
        <v>43200</v>
      </c>
    </row>
    <row r="94" spans="8:9" ht="12.75">
      <c r="H94" s="8" t="s">
        <v>80</v>
      </c>
      <c r="I94" s="11">
        <f>E35</f>
        <v>0</v>
      </c>
    </row>
    <row r="95" spans="8:9" ht="12.75">
      <c r="H95" s="8" t="s">
        <v>82</v>
      </c>
      <c r="I95" s="11">
        <f>I97-I93</f>
        <v>0</v>
      </c>
    </row>
    <row r="96" spans="8:9" ht="12.75">
      <c r="H96" s="8"/>
      <c r="I96" s="11"/>
    </row>
    <row r="97" spans="8:9" ht="12.75">
      <c r="H97" s="8" t="s">
        <v>78</v>
      </c>
      <c r="I97" s="11">
        <f>D36</f>
        <v>43200</v>
      </c>
    </row>
    <row r="98" spans="8:9" ht="12.75">
      <c r="H98" s="8" t="s">
        <v>80</v>
      </c>
      <c r="I98" s="11">
        <f>E36</f>
        <v>0</v>
      </c>
    </row>
    <row r="99" spans="8:9" ht="12.75">
      <c r="H99" s="8" t="s">
        <v>82</v>
      </c>
      <c r="I99" s="11">
        <f>I101-I97</f>
        <v>0</v>
      </c>
    </row>
    <row r="100" spans="8:9" ht="12.75">
      <c r="H100" s="8"/>
      <c r="I100" s="11"/>
    </row>
    <row r="101" spans="8:9" ht="12.75">
      <c r="H101" s="8" t="s">
        <v>78</v>
      </c>
      <c r="I101" s="11">
        <f>D37</f>
        <v>43200</v>
      </c>
    </row>
    <row r="102" spans="8:9" ht="12.75">
      <c r="H102" s="8" t="s">
        <v>80</v>
      </c>
      <c r="I102" s="11">
        <f>E37</f>
        <v>0</v>
      </c>
    </row>
    <row r="103" spans="8:9" ht="12.75">
      <c r="H103" s="8" t="s">
        <v>82</v>
      </c>
      <c r="I103" s="11">
        <f>I105-I101</f>
        <v>0</v>
      </c>
    </row>
    <row r="104" spans="8:9" ht="12.75">
      <c r="H104" s="8"/>
      <c r="I104" s="11"/>
    </row>
    <row r="105" spans="8:9" ht="12.75">
      <c r="H105" s="8" t="s">
        <v>78</v>
      </c>
      <c r="I105" s="11">
        <f>D38</f>
        <v>43200</v>
      </c>
    </row>
    <row r="106" spans="8:9" ht="12.75">
      <c r="H106" s="8" t="s">
        <v>80</v>
      </c>
      <c r="I106" s="11">
        <f>E38</f>
        <v>0</v>
      </c>
    </row>
    <row r="107" spans="8:9" ht="12.75">
      <c r="H107" s="8" t="s">
        <v>82</v>
      </c>
      <c r="I107" s="11">
        <f>I109-I105</f>
        <v>0</v>
      </c>
    </row>
    <row r="108" spans="8:9" ht="12.75">
      <c r="H108" s="8"/>
      <c r="I108" s="11"/>
    </row>
    <row r="109" spans="8:9" ht="12.75">
      <c r="H109" s="8" t="s">
        <v>78</v>
      </c>
      <c r="I109" s="11">
        <f>D39</f>
        <v>43200</v>
      </c>
    </row>
    <row r="110" spans="8:9" ht="12.75">
      <c r="H110" s="8" t="s">
        <v>80</v>
      </c>
      <c r="I110" s="11">
        <f>E39</f>
        <v>0</v>
      </c>
    </row>
    <row r="111" spans="8:9" ht="12.75">
      <c r="H111" s="8" t="s">
        <v>82</v>
      </c>
      <c r="I111" s="11">
        <f>I113-I109</f>
        <v>0</v>
      </c>
    </row>
    <row r="112" spans="8:9" ht="12.75">
      <c r="H112" s="8"/>
      <c r="I112" s="11"/>
    </row>
    <row r="113" spans="8:9" ht="12.75">
      <c r="H113" s="8" t="s">
        <v>78</v>
      </c>
      <c r="I113" s="11">
        <f>D40</f>
        <v>43200</v>
      </c>
    </row>
    <row r="114" spans="8:9" ht="12.75">
      <c r="H114" s="8" t="s">
        <v>80</v>
      </c>
      <c r="I114" s="11">
        <f>E40</f>
        <v>0</v>
      </c>
    </row>
    <row r="115" spans="8:9" ht="12.75">
      <c r="H115" s="8" t="s">
        <v>82</v>
      </c>
      <c r="I115" s="11">
        <f>I117-I113</f>
        <v>0</v>
      </c>
    </row>
    <row r="116" spans="8:9" ht="12.75">
      <c r="H116" s="8"/>
      <c r="I116" s="11"/>
    </row>
    <row r="117" spans="8:9" ht="12.75">
      <c r="H117" s="8" t="s">
        <v>78</v>
      </c>
      <c r="I117" s="11">
        <f>D41</f>
        <v>43200</v>
      </c>
    </row>
    <row r="118" spans="8:9" ht="12.75">
      <c r="H118" s="8" t="s">
        <v>80</v>
      </c>
      <c r="I118" s="11">
        <f>E41</f>
        <v>0</v>
      </c>
    </row>
    <row r="119" spans="8:9" ht="12.75">
      <c r="H119" s="8" t="s">
        <v>82</v>
      </c>
      <c r="I119" s="11">
        <f>I121-I117</f>
        <v>0</v>
      </c>
    </row>
    <row r="120" spans="8:9" ht="12.75">
      <c r="H120" s="8"/>
      <c r="I120" s="11"/>
    </row>
    <row r="121" spans="8:9" ht="12.75">
      <c r="H121" s="8" t="s">
        <v>78</v>
      </c>
      <c r="I121" s="11">
        <f>D42</f>
        <v>43200</v>
      </c>
    </row>
    <row r="122" spans="8:9" ht="12.75">
      <c r="H122" s="8" t="s">
        <v>80</v>
      </c>
      <c r="I122" s="11">
        <f>E42</f>
        <v>0</v>
      </c>
    </row>
    <row r="123" spans="8:9" ht="12.75">
      <c r="H123" s="8" t="s">
        <v>82</v>
      </c>
      <c r="I123" s="11">
        <f>I125-I121</f>
        <v>0</v>
      </c>
    </row>
    <row r="124" spans="8:9" ht="12.75">
      <c r="H124" s="8"/>
      <c r="I124" s="11"/>
    </row>
    <row r="125" spans="8:9" ht="12.75">
      <c r="H125" s="8" t="s">
        <v>78</v>
      </c>
      <c r="I125" s="11">
        <f>D43</f>
        <v>43200</v>
      </c>
    </row>
    <row r="126" spans="8:9" ht="12.75">
      <c r="H126" s="8" t="s">
        <v>80</v>
      </c>
      <c r="I126" s="11">
        <f>E43</f>
        <v>0</v>
      </c>
    </row>
    <row r="127" spans="8:9" ht="12.75">
      <c r="H127" s="8" t="s">
        <v>82</v>
      </c>
      <c r="I127" s="11">
        <f>I129-I125</f>
        <v>0</v>
      </c>
    </row>
    <row r="128" spans="8:9" ht="12.75">
      <c r="H128" s="8"/>
      <c r="I128" s="11"/>
    </row>
    <row r="129" spans="8:9" ht="12.75">
      <c r="H129" s="8" t="s">
        <v>78</v>
      </c>
      <c r="I129" s="11">
        <f>D44</f>
        <v>43200</v>
      </c>
    </row>
    <row r="130" spans="8:9" ht="12.75">
      <c r="H130" s="8" t="s">
        <v>80</v>
      </c>
      <c r="I130" s="11">
        <f>E44</f>
        <v>0</v>
      </c>
    </row>
    <row r="131" spans="8:9" ht="12.75">
      <c r="H131" s="8" t="s">
        <v>82</v>
      </c>
      <c r="I131" s="11">
        <f>I133-I129</f>
        <v>0</v>
      </c>
    </row>
    <row r="132" spans="8:9" ht="12.75">
      <c r="H132" s="8"/>
      <c r="I132" s="11"/>
    </row>
    <row r="133" spans="8:9" ht="12.75">
      <c r="H133" s="8" t="s">
        <v>78</v>
      </c>
      <c r="I133" s="11">
        <f>D45</f>
        <v>43200</v>
      </c>
    </row>
    <row r="134" spans="8:9" ht="12.75">
      <c r="H134" s="8" t="s">
        <v>80</v>
      </c>
      <c r="I134" s="11">
        <f>E45</f>
        <v>0</v>
      </c>
    </row>
    <row r="135" spans="8:9" ht="12.75">
      <c r="H135" s="8" t="s">
        <v>82</v>
      </c>
      <c r="I135" s="11">
        <f>I137-I133</f>
        <v>0</v>
      </c>
    </row>
    <row r="136" spans="8:9" ht="12.75">
      <c r="H136" s="8"/>
      <c r="I136" s="11"/>
    </row>
    <row r="137" spans="8:9" ht="12.75">
      <c r="H137" s="8" t="s">
        <v>78</v>
      </c>
      <c r="I137" s="11">
        <f>D46</f>
        <v>43200</v>
      </c>
    </row>
    <row r="138" spans="8:9" ht="12.75">
      <c r="H138" s="8" t="s">
        <v>80</v>
      </c>
      <c r="I138" s="11">
        <f>E46</f>
        <v>0</v>
      </c>
    </row>
    <row r="139" spans="8:9" ht="12.75">
      <c r="H139" s="8" t="s">
        <v>82</v>
      </c>
      <c r="I139" s="11">
        <f>I141-I137</f>
        <v>0</v>
      </c>
    </row>
    <row r="140" spans="8:9" ht="12.75">
      <c r="H140" s="8"/>
      <c r="I140" s="11"/>
    </row>
    <row r="141" spans="8:9" ht="12.75">
      <c r="H141" s="8" t="s">
        <v>78</v>
      </c>
      <c r="I141" s="11">
        <f>D47</f>
        <v>43200</v>
      </c>
    </row>
    <row r="142" spans="8:9" ht="12.75">
      <c r="H142" s="8" t="s">
        <v>80</v>
      </c>
      <c r="I142" s="11">
        <f>E47</f>
        <v>0</v>
      </c>
    </row>
    <row r="143" spans="8:9" ht="12.75">
      <c r="H143" s="8" t="s">
        <v>82</v>
      </c>
      <c r="I143" s="11">
        <f>I145-I141</f>
        <v>0</v>
      </c>
    </row>
    <row r="144" spans="8:9" ht="12.75">
      <c r="H144" s="8"/>
      <c r="I144" s="11"/>
    </row>
    <row r="145" spans="8:9" ht="12.75">
      <c r="H145" s="8" t="s">
        <v>78</v>
      </c>
      <c r="I145" s="11">
        <f>D48</f>
        <v>43200</v>
      </c>
    </row>
    <row r="146" spans="8:9" ht="12.75">
      <c r="H146" s="8" t="s">
        <v>80</v>
      </c>
      <c r="I146" s="11">
        <f>E48</f>
        <v>0</v>
      </c>
    </row>
    <row r="147" spans="8:9" ht="12.75">
      <c r="H147" s="8" t="s">
        <v>82</v>
      </c>
      <c r="I147" s="11">
        <f>I149-I145</f>
        <v>0</v>
      </c>
    </row>
    <row r="148" spans="8:9" ht="12.75">
      <c r="H148" s="8"/>
      <c r="I148" s="11"/>
    </row>
    <row r="149" spans="8:9" ht="12.75">
      <c r="H149" s="8" t="s">
        <v>78</v>
      </c>
      <c r="I149" s="11">
        <f>D49</f>
        <v>43200</v>
      </c>
    </row>
    <row r="150" spans="8:9" ht="12.75">
      <c r="H150" s="8" t="s">
        <v>80</v>
      </c>
      <c r="I150" s="11">
        <f>E49</f>
        <v>0</v>
      </c>
    </row>
    <row r="151" spans="8:9" ht="12.75">
      <c r="H151" s="8" t="s">
        <v>82</v>
      </c>
      <c r="I151" s="11">
        <f>I153-I149</f>
        <v>0</v>
      </c>
    </row>
    <row r="152" spans="8:9" ht="12.75">
      <c r="H152" s="8"/>
      <c r="I152" s="11"/>
    </row>
    <row r="153" spans="8:9" ht="12.75">
      <c r="H153" s="8" t="s">
        <v>78</v>
      </c>
      <c r="I153" s="11">
        <f>D50</f>
        <v>43200</v>
      </c>
    </row>
    <row r="154" spans="8:9" ht="12.75">
      <c r="H154" s="8" t="s">
        <v>80</v>
      </c>
      <c r="I154" s="11">
        <f>E50</f>
        <v>0</v>
      </c>
    </row>
    <row r="155" spans="8:9" ht="12.75">
      <c r="H155" s="8" t="s">
        <v>82</v>
      </c>
      <c r="I155" s="11">
        <f>I157-I153</f>
        <v>0</v>
      </c>
    </row>
    <row r="156" spans="8:9" ht="12.75">
      <c r="H156" s="8"/>
      <c r="I156" s="11"/>
    </row>
    <row r="157" spans="8:9" ht="12.75">
      <c r="H157" s="8" t="s">
        <v>78</v>
      </c>
      <c r="I157" s="11">
        <f>D51</f>
        <v>43200</v>
      </c>
    </row>
    <row r="158" spans="8:9" ht="12.75">
      <c r="H158" s="8" t="s">
        <v>80</v>
      </c>
      <c r="I158" s="11">
        <f>E51</f>
        <v>0</v>
      </c>
    </row>
    <row r="159" spans="8:9" ht="12.75">
      <c r="H159" s="8" t="s">
        <v>82</v>
      </c>
      <c r="I159" s="11">
        <f>I161-I157</f>
        <v>0</v>
      </c>
    </row>
    <row r="160" spans="8:9" ht="12.75">
      <c r="H160" s="8"/>
      <c r="I160" s="11"/>
    </row>
    <row r="161" spans="8:9" ht="12.75">
      <c r="H161" s="8" t="s">
        <v>78</v>
      </c>
      <c r="I161" s="11">
        <f>D52</f>
        <v>43200</v>
      </c>
    </row>
    <row r="162" spans="8:9" ht="12.75">
      <c r="H162" s="8" t="s">
        <v>80</v>
      </c>
      <c r="I162" s="11">
        <f>E52</f>
        <v>0</v>
      </c>
    </row>
    <row r="163" spans="8:9" ht="12.75">
      <c r="H163" s="8" t="s">
        <v>82</v>
      </c>
      <c r="I163" s="11">
        <f>I165-I161</f>
        <v>0</v>
      </c>
    </row>
    <row r="164" spans="8:9" ht="12.75">
      <c r="H164" s="8"/>
      <c r="I164" s="11"/>
    </row>
    <row r="165" spans="8:9" ht="12.75">
      <c r="H165" s="8" t="s">
        <v>78</v>
      </c>
      <c r="I165" s="11">
        <f>D53</f>
        <v>43200</v>
      </c>
    </row>
    <row r="166" spans="8:9" ht="12.75">
      <c r="H166" s="8" t="s">
        <v>80</v>
      </c>
      <c r="I166" s="11">
        <f>E53</f>
        <v>0</v>
      </c>
    </row>
    <row r="167" spans="8:9" ht="12.75">
      <c r="H167" s="8" t="s">
        <v>82</v>
      </c>
      <c r="I167" s="11">
        <f>I169-I165</f>
        <v>0</v>
      </c>
    </row>
    <row r="168" spans="8:9" ht="12.75">
      <c r="H168" s="8"/>
      <c r="I168" s="11"/>
    </row>
    <row r="169" spans="8:9" ht="12.75">
      <c r="H169" s="8" t="s">
        <v>78</v>
      </c>
      <c r="I169" s="11">
        <f>D54</f>
        <v>43200</v>
      </c>
    </row>
    <row r="170" spans="8:9" ht="12.75">
      <c r="H170" s="8" t="s">
        <v>80</v>
      </c>
      <c r="I170" s="11">
        <f>E54</f>
        <v>0</v>
      </c>
    </row>
    <row r="171" spans="8:9" ht="12.75">
      <c r="H171" s="8" t="s">
        <v>82</v>
      </c>
      <c r="I171" s="11">
        <f>I173-I169</f>
        <v>0</v>
      </c>
    </row>
    <row r="172" spans="8:9" ht="12.75">
      <c r="H172" s="8"/>
      <c r="I172" s="11"/>
    </row>
    <row r="173" spans="8:9" ht="12.75">
      <c r="H173" s="8" t="s">
        <v>78</v>
      </c>
      <c r="I173" s="11">
        <f>D55</f>
        <v>43200</v>
      </c>
    </row>
    <row r="174" spans="8:9" ht="12.75">
      <c r="H174" s="8" t="s">
        <v>80</v>
      </c>
      <c r="I174" s="11">
        <f>E55</f>
        <v>0</v>
      </c>
    </row>
    <row r="175" spans="8:9" ht="12.75">
      <c r="H175" s="8" t="s">
        <v>82</v>
      </c>
      <c r="I175" s="11">
        <f>I177-I173</f>
        <v>0</v>
      </c>
    </row>
    <row r="176" spans="8:9" ht="12.75">
      <c r="H176" s="8"/>
      <c r="I176" s="11"/>
    </row>
    <row r="177" spans="8:9" ht="12.75">
      <c r="H177" s="8" t="s">
        <v>78</v>
      </c>
      <c r="I177" s="11">
        <f>D56</f>
        <v>43200</v>
      </c>
    </row>
    <row r="178" spans="8:9" ht="12.75">
      <c r="H178" s="8" t="s">
        <v>80</v>
      </c>
      <c r="I178" s="11">
        <f>E56</f>
        <v>0</v>
      </c>
    </row>
    <row r="179" spans="8:9" ht="12.75">
      <c r="H179" s="8" t="s">
        <v>82</v>
      </c>
      <c r="I179" s="11">
        <f>I181-I177</f>
        <v>0</v>
      </c>
    </row>
    <row r="180" spans="8:9" ht="12.75">
      <c r="H180" s="8"/>
      <c r="I180" s="11"/>
    </row>
    <row r="181" spans="8:9" ht="12.75">
      <c r="H181" s="8" t="s">
        <v>78</v>
      </c>
      <c r="I181" s="11">
        <f>D57</f>
        <v>43200</v>
      </c>
    </row>
    <row r="182" spans="8:9" ht="12.75">
      <c r="H182" s="8" t="s">
        <v>80</v>
      </c>
      <c r="I182" s="11">
        <f>E57</f>
        <v>0</v>
      </c>
    </row>
    <row r="183" spans="8:9" ht="12.75">
      <c r="H183" s="8" t="s">
        <v>82</v>
      </c>
      <c r="I183" s="11">
        <f>I185-I181</f>
        <v>0</v>
      </c>
    </row>
    <row r="184" spans="8:9" ht="12.75">
      <c r="H184" s="8"/>
      <c r="I184" s="11"/>
    </row>
    <row r="185" spans="8:9" ht="12.75">
      <c r="H185" s="8" t="s">
        <v>78</v>
      </c>
      <c r="I185" s="11">
        <f>D58</f>
        <v>43200</v>
      </c>
    </row>
    <row r="186" spans="8:9" ht="12.75">
      <c r="H186" s="8" t="s">
        <v>80</v>
      </c>
      <c r="I186" s="11">
        <f>E58</f>
        <v>0</v>
      </c>
    </row>
    <row r="187" spans="8:9" ht="12.75">
      <c r="H187" s="8" t="s">
        <v>82</v>
      </c>
      <c r="I187" s="11">
        <f>I189-I185</f>
        <v>0</v>
      </c>
    </row>
    <row r="188" spans="8:9" ht="12.75">
      <c r="H188" s="8"/>
      <c r="I188" s="11"/>
    </row>
    <row r="189" spans="8:9" ht="12.75">
      <c r="H189" s="8" t="s">
        <v>78</v>
      </c>
      <c r="I189" s="11">
        <f>D59</f>
        <v>43200</v>
      </c>
    </row>
    <row r="190" spans="8:9" ht="12.75">
      <c r="H190" s="8" t="s">
        <v>80</v>
      </c>
      <c r="I190" s="11">
        <f>E59</f>
        <v>0</v>
      </c>
    </row>
    <row r="191" spans="8:9" ht="12.75">
      <c r="H191" s="8" t="s">
        <v>82</v>
      </c>
      <c r="I191" s="11">
        <f>I193-I189</f>
        <v>0</v>
      </c>
    </row>
    <row r="192" spans="8:9" ht="12.75">
      <c r="H192" s="8"/>
      <c r="I192" s="11"/>
    </row>
    <row r="193" spans="8:9" ht="12.75">
      <c r="H193" s="8" t="s">
        <v>78</v>
      </c>
      <c r="I193" s="11">
        <f>D60</f>
        <v>43200</v>
      </c>
    </row>
    <row r="194" spans="8:9" ht="12.75">
      <c r="H194" s="8" t="s">
        <v>80</v>
      </c>
      <c r="I194" s="11">
        <f>E60</f>
        <v>0</v>
      </c>
    </row>
    <row r="195" spans="8:9" ht="12.75">
      <c r="H195" s="8" t="s">
        <v>82</v>
      </c>
      <c r="I195" s="11">
        <f>I197-I193</f>
        <v>0</v>
      </c>
    </row>
    <row r="196" spans="8:9" ht="12.75">
      <c r="H196" s="8"/>
      <c r="I196" s="11"/>
    </row>
    <row r="197" spans="8:9" ht="12.75">
      <c r="H197" s="8" t="s">
        <v>78</v>
      </c>
      <c r="I197" s="11">
        <f>D61</f>
        <v>43200</v>
      </c>
    </row>
    <row r="198" spans="8:9" ht="12.75">
      <c r="H198" s="8" t="s">
        <v>80</v>
      </c>
      <c r="I198" s="11">
        <f>E61</f>
        <v>0</v>
      </c>
    </row>
    <row r="199" spans="8:9" ht="12.75">
      <c r="H199" s="8" t="s">
        <v>82</v>
      </c>
      <c r="I199" s="11">
        <f>I201-I197</f>
        <v>0</v>
      </c>
    </row>
    <row r="200" spans="7:9" ht="12.75">
      <c r="G200" s="19"/>
      <c r="H200" s="21"/>
      <c r="I200" s="11"/>
    </row>
    <row r="201" spans="8:9" ht="12.75">
      <c r="H201" s="8" t="s">
        <v>78</v>
      </c>
      <c r="I201" s="11">
        <f>D62</f>
        <v>43200</v>
      </c>
    </row>
    <row r="202" spans="8:9" ht="12.75">
      <c r="H202" s="8" t="s">
        <v>80</v>
      </c>
      <c r="I202" s="11">
        <f>E62</f>
        <v>0</v>
      </c>
    </row>
    <row r="203" spans="8:9" ht="12.75">
      <c r="H203" s="8" t="s">
        <v>82</v>
      </c>
      <c r="I203" s="11">
        <f>I205-I201</f>
        <v>0</v>
      </c>
    </row>
    <row r="204" spans="8:9" ht="12.75">
      <c r="H204" s="8"/>
      <c r="I204" s="11"/>
    </row>
    <row r="205" spans="8:9" ht="12.75">
      <c r="H205" s="8" t="s">
        <v>78</v>
      </c>
      <c r="I205" s="11">
        <f>D63</f>
        <v>43200</v>
      </c>
    </row>
    <row r="206" spans="8:9" ht="12.75">
      <c r="H206" s="8" t="s">
        <v>80</v>
      </c>
      <c r="I206" s="11">
        <f>E63</f>
        <v>0</v>
      </c>
    </row>
    <row r="207" spans="8:9" ht="12.75">
      <c r="H207" s="8" t="s">
        <v>82</v>
      </c>
      <c r="I207" s="11">
        <f>I209-I205</f>
        <v>0</v>
      </c>
    </row>
    <row r="208" spans="8:9" ht="12.75">
      <c r="H208" s="8"/>
      <c r="I208" s="11"/>
    </row>
    <row r="209" spans="8:9" ht="12.75">
      <c r="H209" s="8" t="s">
        <v>78</v>
      </c>
      <c r="I209" s="11">
        <f>D64</f>
        <v>43200</v>
      </c>
    </row>
    <row r="210" spans="8:9" ht="12.75">
      <c r="H210" s="8" t="s">
        <v>80</v>
      </c>
      <c r="I210" s="11">
        <f>E64</f>
        <v>0</v>
      </c>
    </row>
    <row r="211" spans="8:9" ht="12.75">
      <c r="H211" s="8" t="s">
        <v>82</v>
      </c>
      <c r="I211" s="11">
        <f>I213-I209</f>
        <v>0</v>
      </c>
    </row>
    <row r="212" spans="8:9" ht="12.75">
      <c r="H212" s="8"/>
      <c r="I212" s="11"/>
    </row>
    <row r="213" spans="8:9" ht="12.75">
      <c r="H213" s="8" t="s">
        <v>78</v>
      </c>
      <c r="I213" s="11">
        <f>D65</f>
        <v>43200</v>
      </c>
    </row>
    <row r="214" spans="8:9" ht="12.75">
      <c r="H214" s="8" t="s">
        <v>80</v>
      </c>
      <c r="I214" s="11">
        <f>E65</f>
        <v>0</v>
      </c>
    </row>
    <row r="215" spans="8:9" ht="12.75">
      <c r="H215" s="8" t="s">
        <v>82</v>
      </c>
      <c r="I215" s="11">
        <f>I217-I213</f>
        <v>0</v>
      </c>
    </row>
    <row r="216" spans="8:9" ht="12.75">
      <c r="H216" s="8"/>
      <c r="I216" s="11"/>
    </row>
    <row r="217" spans="8:9" ht="12.75">
      <c r="H217" s="8" t="s">
        <v>78</v>
      </c>
      <c r="I217" s="11">
        <f>D66</f>
        <v>43200</v>
      </c>
    </row>
    <row r="218" spans="8:9" ht="12.75">
      <c r="H218" s="8" t="s">
        <v>80</v>
      </c>
      <c r="I218" s="11">
        <f>E66</f>
        <v>0</v>
      </c>
    </row>
    <row r="219" spans="8:9" ht="12.75">
      <c r="H219" s="8" t="s">
        <v>82</v>
      </c>
      <c r="I219" s="11">
        <f>I221-I217</f>
        <v>0</v>
      </c>
    </row>
    <row r="220" spans="8:9" ht="12.75">
      <c r="H220" s="8"/>
      <c r="I220" s="11"/>
    </row>
    <row r="221" spans="4:9" ht="12.75">
      <c r="D221"/>
      <c r="H221" s="8" t="s">
        <v>78</v>
      </c>
      <c r="I221" s="11">
        <f>D67</f>
        <v>43200</v>
      </c>
    </row>
    <row r="222" spans="8:9" ht="12.75">
      <c r="H222" s="8" t="s">
        <v>80</v>
      </c>
      <c r="I222" s="11">
        <f>E67</f>
        <v>0</v>
      </c>
    </row>
    <row r="223" spans="8:9" ht="12.75">
      <c r="H223" s="8" t="s">
        <v>82</v>
      </c>
      <c r="I223" s="11">
        <f>I225-I221</f>
        <v>0</v>
      </c>
    </row>
    <row r="224" spans="8:9" ht="12.75">
      <c r="H224" s="8"/>
      <c r="I224" s="11"/>
    </row>
    <row r="225" spans="8:9" ht="12.75">
      <c r="H225" s="8" t="s">
        <v>78</v>
      </c>
      <c r="I225" s="11">
        <f>D68</f>
        <v>43200</v>
      </c>
    </row>
    <row r="226" spans="8:9" ht="12.75">
      <c r="H226" s="8" t="s">
        <v>80</v>
      </c>
      <c r="I226" s="11">
        <f>E68</f>
        <v>0</v>
      </c>
    </row>
    <row r="227" spans="8:9" ht="12.75">
      <c r="H227" s="22" t="s">
        <v>82</v>
      </c>
      <c r="I227" s="23">
        <f>I230-I225</f>
        <v>-43200</v>
      </c>
    </row>
    <row r="228" spans="8:9" ht="12.75">
      <c r="H228" s="8"/>
      <c r="I228" s="24"/>
    </row>
    <row r="229" spans="8:9" ht="12.75">
      <c r="H229" s="8"/>
      <c r="I229" s="11"/>
    </row>
    <row r="230" spans="8:9" ht="12.75">
      <c r="H230" s="8" t="s">
        <v>78</v>
      </c>
      <c r="I230" s="11"/>
    </row>
    <row r="231" spans="8:9" ht="12.75">
      <c r="H231" s="8" t="s">
        <v>80</v>
      </c>
      <c r="I231" s="11"/>
    </row>
    <row r="232" spans="8:9" ht="12.75">
      <c r="H232" s="8" t="s">
        <v>82</v>
      </c>
      <c r="I232" s="11"/>
    </row>
    <row r="233" spans="8:9" ht="12.75">
      <c r="H233" s="8"/>
      <c r="I233" s="11"/>
    </row>
    <row r="234" spans="8:9" ht="12.75">
      <c r="H234" s="21"/>
      <c r="I234" s="11"/>
    </row>
    <row r="235" spans="8:9" ht="12.75">
      <c r="H235" s="8" t="s">
        <v>78</v>
      </c>
      <c r="I235" s="11"/>
    </row>
    <row r="236" spans="8:9" ht="12.75">
      <c r="H236" s="8" t="s">
        <v>80</v>
      </c>
      <c r="I236" s="11"/>
    </row>
    <row r="237" spans="8:9" ht="12.75">
      <c r="H237" s="8" t="s">
        <v>82</v>
      </c>
      <c r="I237" s="11"/>
    </row>
    <row r="238" spans="8:9" ht="12.75">
      <c r="H238" s="8"/>
      <c r="I238" s="11"/>
    </row>
    <row r="239" spans="8:9" ht="12.75">
      <c r="H239" s="8" t="s">
        <v>78</v>
      </c>
      <c r="I239" s="11"/>
    </row>
    <row r="240" spans="8:9" ht="12.75">
      <c r="H240" s="8" t="s">
        <v>80</v>
      </c>
      <c r="I240" s="11"/>
    </row>
    <row r="241" spans="8:9" ht="12.75">
      <c r="H241" s="8" t="s">
        <v>82</v>
      </c>
      <c r="I241" s="11"/>
    </row>
    <row r="242" spans="8:9" ht="12.75">
      <c r="H242" s="8"/>
      <c r="I242" s="11"/>
    </row>
    <row r="243" spans="8:9" ht="12.75">
      <c r="H243" s="8" t="s">
        <v>78</v>
      </c>
      <c r="I243" s="11"/>
    </row>
    <row r="244" spans="8:9" ht="12.75">
      <c r="H244" s="8" t="s">
        <v>80</v>
      </c>
      <c r="I244" s="11"/>
    </row>
    <row r="245" spans="8:9" ht="12.75">
      <c r="H245" s="8" t="s">
        <v>82</v>
      </c>
      <c r="I245" s="11"/>
    </row>
    <row r="246" spans="8:9" ht="12.75">
      <c r="H246" s="8"/>
      <c r="I246" s="11"/>
    </row>
    <row r="247" spans="8:9" ht="12.75">
      <c r="H247" s="8" t="s">
        <v>78</v>
      </c>
      <c r="I247" s="11"/>
    </row>
    <row r="248" spans="8:9" ht="12.75">
      <c r="H248" s="8" t="s">
        <v>80</v>
      </c>
      <c r="I248" s="11"/>
    </row>
    <row r="249" spans="8:9" ht="12.75">
      <c r="H249" s="8" t="s">
        <v>82</v>
      </c>
      <c r="I249" s="11"/>
    </row>
    <row r="250" spans="8:9" ht="12.75">
      <c r="H250" s="8"/>
      <c r="I250" s="11"/>
    </row>
    <row r="251" spans="8:9" ht="12.75">
      <c r="H251" s="8"/>
      <c r="I251" s="11"/>
    </row>
    <row r="252" spans="8:9" ht="12.75">
      <c r="H252" s="8"/>
      <c r="I252" s="11"/>
    </row>
    <row r="253" spans="8:9" ht="12.75">
      <c r="H253" s="8"/>
      <c r="I253" s="11"/>
    </row>
    <row r="254" spans="8:9" ht="12.75">
      <c r="H254" s="8"/>
      <c r="I254" s="11"/>
    </row>
    <row r="255" spans="8:9" ht="12.75">
      <c r="H255" s="8"/>
      <c r="I255" s="11"/>
    </row>
    <row r="256" spans="8:9" ht="12.75">
      <c r="H256" s="8"/>
      <c r="I256" s="11"/>
    </row>
    <row r="257" spans="8:9" ht="12.75">
      <c r="H257" s="25"/>
      <c r="I257" s="23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9"/>
  <sheetViews>
    <sheetView workbookViewId="0" topLeftCell="A1">
      <selection activeCell="I3" sqref="I3"/>
    </sheetView>
  </sheetViews>
  <sheetFormatPr defaultColWidth="11.421875" defaultRowHeight="12.75"/>
  <cols>
    <col min="1" max="3" width="11.28125" style="0" customWidth="1"/>
    <col min="4" max="4" width="11.28125" style="2" customWidth="1"/>
    <col min="5" max="5" width="11.28125" style="0" customWidth="1"/>
    <col min="6" max="6" width="13.7109375" style="0" customWidth="1"/>
    <col min="7" max="8" width="11.28125" style="0" customWidth="1"/>
    <col min="9" max="9" width="11.28125" style="2" customWidth="1"/>
    <col min="10" max="16384" width="11.28125" style="0" customWidth="1"/>
  </cols>
  <sheetData>
    <row r="1" ht="12.75">
      <c r="H1" t="s">
        <v>73</v>
      </c>
    </row>
    <row r="2" spans="8:9" ht="12.75">
      <c r="H2" s="8" t="s">
        <v>74</v>
      </c>
      <c r="I2" s="10" t="str">
        <f>sat!I2</f>
        <v>ABC2-NSW</v>
      </c>
    </row>
    <row r="3" spans="4:9" ht="12.75">
      <c r="D3"/>
      <c r="H3" t="s">
        <v>76</v>
      </c>
      <c r="I3" s="10">
        <f>sat!I3+1</f>
        <v>12890</v>
      </c>
    </row>
    <row r="4" ht="12.75">
      <c r="D4"/>
    </row>
    <row r="5" spans="4:9" ht="12.75">
      <c r="D5"/>
      <c r="F5" t="s">
        <v>77</v>
      </c>
      <c r="G5" s="12">
        <v>86400</v>
      </c>
      <c r="H5" t="s">
        <v>78</v>
      </c>
      <c r="I5" s="2">
        <f>G5+G6-86400</f>
        <v>0</v>
      </c>
    </row>
    <row r="6" spans="4:9" ht="12.75">
      <c r="D6"/>
      <c r="F6" t="s">
        <v>79</v>
      </c>
      <c r="G6" s="13">
        <v>0</v>
      </c>
      <c r="H6" t="s">
        <v>80</v>
      </c>
      <c r="I6" s="2" t="s">
        <v>81</v>
      </c>
    </row>
    <row r="7" spans="4:9" ht="12.75">
      <c r="D7"/>
      <c r="H7" t="s">
        <v>82</v>
      </c>
      <c r="I7" s="2">
        <f>I9-I5</f>
        <v>0</v>
      </c>
    </row>
    <row r="8" ht="12.75">
      <c r="D8"/>
    </row>
    <row r="9" spans="8:9" ht="12.75">
      <c r="H9" t="s">
        <v>78</v>
      </c>
      <c r="I9" s="2">
        <f>D14</f>
        <v>0</v>
      </c>
    </row>
    <row r="10" spans="4:9" ht="12.75">
      <c r="D10" s="14" t="s">
        <v>83</v>
      </c>
      <c r="E10" s="15"/>
      <c r="H10" t="s">
        <v>80</v>
      </c>
      <c r="I10" s="2">
        <f>E14</f>
        <v>0</v>
      </c>
    </row>
    <row r="11" spans="8:9" ht="12.75">
      <c r="H11" t="s">
        <v>82</v>
      </c>
      <c r="I11" s="2">
        <f>I13-I9</f>
        <v>0</v>
      </c>
    </row>
    <row r="13" spans="1:9" ht="12.75">
      <c r="A13" s="16" t="s">
        <v>84</v>
      </c>
      <c r="B13" s="16" t="s">
        <v>85</v>
      </c>
      <c r="C13" s="17"/>
      <c r="D13" s="18" t="s">
        <v>86</v>
      </c>
      <c r="E13" s="16" t="s">
        <v>87</v>
      </c>
      <c r="H13" t="s">
        <v>78</v>
      </c>
      <c r="I13" s="2">
        <f>D15</f>
        <v>0</v>
      </c>
    </row>
    <row r="14" spans="4:9" ht="12.75">
      <c r="D14" s="2">
        <f>(A14*3600)+(B14*60)</f>
        <v>0</v>
      </c>
      <c r="H14" t="s">
        <v>80</v>
      </c>
      <c r="I14" s="2">
        <f>E15</f>
        <v>0</v>
      </c>
    </row>
    <row r="15" spans="4:9" ht="12.75">
      <c r="D15" s="2">
        <f>(A15*3600)+(B15*60)</f>
        <v>0</v>
      </c>
      <c r="H15" t="s">
        <v>82</v>
      </c>
      <c r="I15" s="2">
        <f>I17-I13</f>
        <v>0</v>
      </c>
    </row>
    <row r="16" ht="12.75">
      <c r="D16" s="2">
        <f>(A16*3600)+(B16*60)</f>
        <v>0</v>
      </c>
    </row>
    <row r="17" spans="4:9" ht="12.75">
      <c r="D17" s="2">
        <f>(A17*3600)+(B17*60)</f>
        <v>0</v>
      </c>
      <c r="H17" t="s">
        <v>78</v>
      </c>
      <c r="I17" s="2">
        <f>D16</f>
        <v>0</v>
      </c>
    </row>
    <row r="18" spans="4:9" ht="12.75">
      <c r="D18" s="2">
        <f>(A18*3600)+(B18*60)</f>
        <v>0</v>
      </c>
      <c r="H18" t="s">
        <v>80</v>
      </c>
      <c r="I18" s="2">
        <f>E16</f>
        <v>0</v>
      </c>
    </row>
    <row r="19" spans="4:9" ht="12.75">
      <c r="D19" s="2">
        <f>((12+A19)*3600)+(B19*60)</f>
        <v>43200</v>
      </c>
      <c r="H19" t="s">
        <v>82</v>
      </c>
      <c r="I19" s="2">
        <f>I21-I17</f>
        <v>0</v>
      </c>
    </row>
    <row r="20" ht="12.75">
      <c r="D20" s="2">
        <f>((12+A20)*3600)+(B20*60)</f>
        <v>43200</v>
      </c>
    </row>
    <row r="21" spans="4:9" ht="12.75">
      <c r="D21" s="2">
        <f>((12+A21)*3600)+(B21*60)</f>
        <v>43200</v>
      </c>
      <c r="H21" t="s">
        <v>78</v>
      </c>
      <c r="I21" s="2">
        <f>D17</f>
        <v>0</v>
      </c>
    </row>
    <row r="22" spans="4:9" ht="12.75">
      <c r="D22" s="2">
        <f>((12+A22)*3600)+(B22*60)</f>
        <v>43200</v>
      </c>
      <c r="H22" t="s">
        <v>80</v>
      </c>
      <c r="I22" s="2">
        <f>E17</f>
        <v>0</v>
      </c>
    </row>
    <row r="23" spans="4:9" ht="12.75">
      <c r="D23" s="2">
        <f>((12+A23)*3600)+(B23*60)</f>
        <v>43200</v>
      </c>
      <c r="H23" t="s">
        <v>82</v>
      </c>
      <c r="I23" s="2">
        <f>I25-I21</f>
        <v>0</v>
      </c>
    </row>
    <row r="24" ht="12.75">
      <c r="D24" s="2">
        <f>((12+A24)*3600)+(B24*60)</f>
        <v>43200</v>
      </c>
    </row>
    <row r="25" spans="4:9" ht="12.75">
      <c r="D25" s="2">
        <f>((12+A25)*3600)+(B25*60)</f>
        <v>43200</v>
      </c>
      <c r="H25" t="s">
        <v>78</v>
      </c>
      <c r="I25" s="2">
        <f>D18</f>
        <v>0</v>
      </c>
    </row>
    <row r="26" spans="4:9" ht="12.75">
      <c r="D26" s="2">
        <f>((12+A26)*3600)+(B26*60)</f>
        <v>43200</v>
      </c>
      <c r="H26" t="s">
        <v>80</v>
      </c>
      <c r="I26" s="2">
        <f>E18</f>
        <v>0</v>
      </c>
    </row>
    <row r="27" spans="4:9" ht="12.75">
      <c r="D27" s="2">
        <f>((12+A27)*3600)+(B27*60)</f>
        <v>43200</v>
      </c>
      <c r="H27" t="s">
        <v>82</v>
      </c>
      <c r="I27" s="2">
        <f>I29-I25</f>
        <v>43200</v>
      </c>
    </row>
    <row r="28" ht="12.75">
      <c r="D28" s="2">
        <f>((12+A28)*3600)+(B28*60)</f>
        <v>43200</v>
      </c>
    </row>
    <row r="29" spans="4:9" ht="12.75">
      <c r="D29" s="2">
        <f>((12+A29)*3600)+(B29*60)</f>
        <v>43200</v>
      </c>
      <c r="H29" t="s">
        <v>78</v>
      </c>
      <c r="I29" s="2">
        <f>D19</f>
        <v>43200</v>
      </c>
    </row>
    <row r="30" spans="4:9" ht="12.75">
      <c r="D30" s="2">
        <f>((12+A30)*3600)+(B30*60)</f>
        <v>43200</v>
      </c>
      <c r="H30" t="s">
        <v>80</v>
      </c>
      <c r="I30" s="2">
        <f>E19</f>
        <v>0</v>
      </c>
    </row>
    <row r="31" spans="4:9" ht="12.75">
      <c r="D31" s="2">
        <f>((12+A31)*3600)+(B31*60)</f>
        <v>43200</v>
      </c>
      <c r="H31" t="s">
        <v>82</v>
      </c>
      <c r="I31" s="2">
        <f>I33-I29</f>
        <v>0</v>
      </c>
    </row>
    <row r="32" ht="12.75">
      <c r="D32" s="2">
        <f>((12+A32)*3600)+(B32*60)</f>
        <v>43200</v>
      </c>
    </row>
    <row r="33" spans="4:9" ht="12.75">
      <c r="D33" s="2">
        <f>((12+A33)*3600)+(B33*60)</f>
        <v>43200</v>
      </c>
      <c r="H33" t="s">
        <v>78</v>
      </c>
      <c r="I33" s="2">
        <f>D20</f>
        <v>43200</v>
      </c>
    </row>
    <row r="34" spans="4:9" ht="12.75">
      <c r="D34" s="2">
        <f>((12+A34)*3600)+(B34*60)</f>
        <v>43200</v>
      </c>
      <c r="H34" t="s">
        <v>80</v>
      </c>
      <c r="I34" s="2">
        <f>E20</f>
        <v>0</v>
      </c>
    </row>
    <row r="35" spans="4:9" ht="12.75">
      <c r="D35" s="2">
        <f>((12+A35)*3600)+(B35*60)</f>
        <v>43200</v>
      </c>
      <c r="H35" t="s">
        <v>82</v>
      </c>
      <c r="I35" s="2">
        <f>I37-I33</f>
        <v>0</v>
      </c>
    </row>
    <row r="36" ht="12.75">
      <c r="D36" s="2">
        <f>((12+A36)*3600)+(B36*60)</f>
        <v>43200</v>
      </c>
    </row>
    <row r="37" spans="4:9" ht="12.75">
      <c r="D37" s="2">
        <f>((12+A37)*3600)+(B37*60)</f>
        <v>43200</v>
      </c>
      <c r="H37" t="s">
        <v>78</v>
      </c>
      <c r="I37" s="2">
        <f>D21</f>
        <v>43200</v>
      </c>
    </row>
    <row r="38" spans="4:9" ht="12.75">
      <c r="D38" s="2">
        <f>((12+A38)*3600)+(B38*60)</f>
        <v>43200</v>
      </c>
      <c r="H38" t="s">
        <v>80</v>
      </c>
      <c r="I38" s="2">
        <f>E21</f>
        <v>0</v>
      </c>
    </row>
    <row r="39" spans="4:9" ht="12.75">
      <c r="D39" s="2">
        <f>((12+A39)*3600)+(B39*60)</f>
        <v>43200</v>
      </c>
      <c r="H39" t="s">
        <v>82</v>
      </c>
      <c r="I39" s="2">
        <f>I41-I37</f>
        <v>0</v>
      </c>
    </row>
    <row r="40" ht="12.75">
      <c r="D40" s="2">
        <f>((12+A40)*3600)+(B40*60)</f>
        <v>43200</v>
      </c>
    </row>
    <row r="41" spans="4:9" ht="12.75">
      <c r="D41" s="2">
        <f>((12+A41)*3600)+(B41*60)</f>
        <v>43200</v>
      </c>
      <c r="H41" t="s">
        <v>78</v>
      </c>
      <c r="I41" s="2">
        <f>D22</f>
        <v>43200</v>
      </c>
    </row>
    <row r="42" spans="3:9" ht="12.75">
      <c r="C42" s="19"/>
      <c r="D42" s="2">
        <f>((12+A42)*3600)+(B42*60)</f>
        <v>43200</v>
      </c>
      <c r="F42" s="19"/>
      <c r="H42" t="s">
        <v>80</v>
      </c>
      <c r="I42" s="2">
        <f>E22</f>
        <v>0</v>
      </c>
    </row>
    <row r="43" spans="4:9" ht="12.75">
      <c r="D43" s="2">
        <f>((12+A43)*3600)+(B43*60)</f>
        <v>43200</v>
      </c>
      <c r="H43" t="s">
        <v>82</v>
      </c>
      <c r="I43" s="2">
        <f>I45-I41</f>
        <v>0</v>
      </c>
    </row>
    <row r="44" ht="12.75">
      <c r="D44" s="2">
        <f>((12+A44)*3600)+(B44*60)</f>
        <v>43200</v>
      </c>
    </row>
    <row r="45" spans="4:9" ht="12.75">
      <c r="D45" s="2">
        <f>((12+A45)*3600)+(B45*60)</f>
        <v>43200</v>
      </c>
      <c r="H45" t="s">
        <v>78</v>
      </c>
      <c r="I45" s="2">
        <f>D23</f>
        <v>43200</v>
      </c>
    </row>
    <row r="46" spans="4:9" ht="12.75">
      <c r="D46" s="2">
        <f>((12+A46)*3600)+(B46*60)</f>
        <v>43200</v>
      </c>
      <c r="H46" t="s">
        <v>80</v>
      </c>
      <c r="I46" s="2">
        <f>E23</f>
        <v>0</v>
      </c>
    </row>
    <row r="47" spans="4:9" ht="12.75">
      <c r="D47" s="2">
        <f>((12+A47)*3600)+(B47*60)</f>
        <v>43200</v>
      </c>
      <c r="H47" t="s">
        <v>82</v>
      </c>
      <c r="I47" s="2">
        <f>I49-I45</f>
        <v>0</v>
      </c>
    </row>
    <row r="48" ht="12.75">
      <c r="D48" s="2">
        <f>((12+A48)*3600)+(B48*60)</f>
        <v>43200</v>
      </c>
    </row>
    <row r="49" spans="4:9" ht="12.75">
      <c r="D49" s="2">
        <f>((12+A49)*3600)+(B49*60)</f>
        <v>43200</v>
      </c>
      <c r="H49" t="s">
        <v>78</v>
      </c>
      <c r="I49" s="2">
        <f>D24</f>
        <v>43200</v>
      </c>
    </row>
    <row r="50" spans="4:9" ht="12.75">
      <c r="D50" s="2">
        <f>((12+A50)*3600)+(B50*60)</f>
        <v>43200</v>
      </c>
      <c r="H50" t="s">
        <v>80</v>
      </c>
      <c r="I50" s="2">
        <f>E24</f>
        <v>0</v>
      </c>
    </row>
    <row r="51" spans="4:9" ht="12.75">
      <c r="D51" s="2">
        <f>((12+A51)*3600)+(B51*60)</f>
        <v>43200</v>
      </c>
      <c r="H51" t="s">
        <v>82</v>
      </c>
      <c r="I51" s="2">
        <f>I53-I49</f>
        <v>0</v>
      </c>
    </row>
    <row r="52" ht="12.75">
      <c r="D52" s="2">
        <f>((12+A52)*3600)+(B52*60)</f>
        <v>43200</v>
      </c>
    </row>
    <row r="53" spans="4:9" ht="12.75">
      <c r="D53" s="2">
        <f>((12+A53)*3600)+(B53*60)</f>
        <v>43200</v>
      </c>
      <c r="H53" t="s">
        <v>78</v>
      </c>
      <c r="I53" s="2">
        <f>D25</f>
        <v>43200</v>
      </c>
    </row>
    <row r="54" spans="4:9" ht="12.75">
      <c r="D54" s="2">
        <f>((12+A54)*3600)+(B54*60)</f>
        <v>43200</v>
      </c>
      <c r="H54" t="s">
        <v>80</v>
      </c>
      <c r="I54" s="2">
        <f>E25</f>
        <v>0</v>
      </c>
    </row>
    <row r="55" spans="4:9" ht="12.75">
      <c r="D55" s="2">
        <f>((12+A55)*3600)+(B55*60)</f>
        <v>43200</v>
      </c>
      <c r="H55" t="s">
        <v>82</v>
      </c>
      <c r="I55" s="2">
        <f>I57-I53</f>
        <v>0</v>
      </c>
    </row>
    <row r="56" ht="12.75">
      <c r="D56" s="2">
        <f>((12+A56)*3600)+(B56*60)</f>
        <v>43200</v>
      </c>
    </row>
    <row r="57" spans="4:9" ht="12.75">
      <c r="D57" s="2">
        <f>((12+A57)*3600)+(B57*60)</f>
        <v>43200</v>
      </c>
      <c r="H57" t="s">
        <v>78</v>
      </c>
      <c r="I57" s="2">
        <f>D26</f>
        <v>43200</v>
      </c>
    </row>
    <row r="58" spans="4:9" ht="12.75">
      <c r="D58" s="2">
        <f>((12+A58)*3600)+(B58*60)</f>
        <v>43200</v>
      </c>
      <c r="H58" t="s">
        <v>80</v>
      </c>
      <c r="I58" s="2">
        <f>E26</f>
        <v>0</v>
      </c>
    </row>
    <row r="59" spans="4:9" ht="12.75">
      <c r="D59" s="2">
        <f>((12+A59)*3600)+(B59*60)</f>
        <v>43200</v>
      </c>
      <c r="H59" t="s">
        <v>82</v>
      </c>
      <c r="I59" s="2">
        <f>I61-I57</f>
        <v>0</v>
      </c>
    </row>
    <row r="60" ht="12.75">
      <c r="D60" s="2">
        <f>((12+A60)*3600)+(B60*60)</f>
        <v>43200</v>
      </c>
    </row>
    <row r="61" spans="4:9" ht="12.75">
      <c r="D61" s="2">
        <f>((12+A61)*3600)+(B61*60)</f>
        <v>43200</v>
      </c>
      <c r="H61" t="s">
        <v>78</v>
      </c>
      <c r="I61" s="2">
        <f>D27</f>
        <v>43200</v>
      </c>
    </row>
    <row r="62" spans="3:9" ht="12.75">
      <c r="C62" s="19"/>
      <c r="D62" s="2">
        <f>((12+A62)*3600)+(B62*60)</f>
        <v>43200</v>
      </c>
      <c r="H62" t="s">
        <v>80</v>
      </c>
      <c r="I62" s="2">
        <f>E27</f>
        <v>0</v>
      </c>
    </row>
    <row r="63" spans="4:9" ht="12.75">
      <c r="D63" s="2">
        <f>((12+A63)*3600)+(B63*60)</f>
        <v>43200</v>
      </c>
      <c r="H63" t="s">
        <v>82</v>
      </c>
      <c r="I63" s="2">
        <f>I65-I61</f>
        <v>0</v>
      </c>
    </row>
    <row r="64" ht="12.75">
      <c r="D64" s="2">
        <f>((12+A64)*3600)+(B64*60)</f>
        <v>43200</v>
      </c>
    </row>
    <row r="65" spans="4:9" ht="12.75">
      <c r="D65" s="2">
        <f>((12+A65)*3600)+(B65*60)</f>
        <v>43200</v>
      </c>
      <c r="H65" t="s">
        <v>78</v>
      </c>
      <c r="I65" s="2">
        <f>D28</f>
        <v>43200</v>
      </c>
    </row>
    <row r="66" spans="4:9" ht="12.75">
      <c r="D66" s="2">
        <f>((12+A66)*3600)+(B66*60)</f>
        <v>43200</v>
      </c>
      <c r="H66" t="s">
        <v>80</v>
      </c>
      <c r="I66" s="2">
        <f>E28</f>
        <v>0</v>
      </c>
    </row>
    <row r="67" spans="4:9" ht="12.75">
      <c r="D67" s="2">
        <f>((12+A67)*3600)+(B67*60)</f>
        <v>43200</v>
      </c>
      <c r="H67" t="s">
        <v>82</v>
      </c>
      <c r="I67" s="2">
        <f>I69-I65</f>
        <v>0</v>
      </c>
    </row>
    <row r="68" ht="12.75">
      <c r="D68"/>
    </row>
    <row r="69" spans="1:9" ht="12.75">
      <c r="A69" s="20"/>
      <c r="B69" s="20"/>
      <c r="C69" s="20"/>
      <c r="D69" s="20"/>
      <c r="E69" s="20"/>
      <c r="H69" t="s">
        <v>78</v>
      </c>
      <c r="I69" s="2">
        <f>D29</f>
        <v>43200</v>
      </c>
    </row>
    <row r="70" spans="4:9" ht="12.75">
      <c r="D70"/>
      <c r="H70" t="s">
        <v>80</v>
      </c>
      <c r="I70" s="2">
        <f>E29</f>
        <v>0</v>
      </c>
    </row>
    <row r="71" spans="8:9" ht="12.75">
      <c r="H71" t="s">
        <v>82</v>
      </c>
      <c r="I71" s="2">
        <f>I73-I69</f>
        <v>0</v>
      </c>
    </row>
    <row r="73" spans="8:9" ht="12.75">
      <c r="H73" t="s">
        <v>78</v>
      </c>
      <c r="I73" s="2">
        <f>D30</f>
        <v>43200</v>
      </c>
    </row>
    <row r="74" spans="8:9" ht="12.75">
      <c r="H74" t="s">
        <v>80</v>
      </c>
      <c r="I74" s="2">
        <f>E30</f>
        <v>0</v>
      </c>
    </row>
    <row r="75" spans="8:9" ht="12.75">
      <c r="H75" t="s">
        <v>82</v>
      </c>
      <c r="I75" s="2">
        <f>I77-I73</f>
        <v>0</v>
      </c>
    </row>
    <row r="77" spans="8:9" ht="12.75">
      <c r="H77" t="s">
        <v>78</v>
      </c>
      <c r="I77" s="2">
        <f>D31</f>
        <v>43200</v>
      </c>
    </row>
    <row r="78" spans="8:9" ht="12.75">
      <c r="H78" t="s">
        <v>80</v>
      </c>
      <c r="I78" s="2">
        <f>E31</f>
        <v>0</v>
      </c>
    </row>
    <row r="79" spans="8:9" ht="12.75">
      <c r="H79" t="s">
        <v>82</v>
      </c>
      <c r="I79" s="2">
        <f>I81-I77</f>
        <v>0</v>
      </c>
    </row>
    <row r="81" spans="8:9" ht="12.75">
      <c r="H81" t="s">
        <v>78</v>
      </c>
      <c r="I81" s="2">
        <f>D32</f>
        <v>43200</v>
      </c>
    </row>
    <row r="82" spans="8:9" ht="12.75">
      <c r="H82" t="s">
        <v>80</v>
      </c>
      <c r="I82" s="2">
        <f>E32</f>
        <v>0</v>
      </c>
    </row>
    <row r="83" spans="8:9" ht="12.75">
      <c r="H83" t="s">
        <v>82</v>
      </c>
      <c r="I83" s="2">
        <f>I85-I81</f>
        <v>0</v>
      </c>
    </row>
    <row r="85" spans="8:9" ht="12.75">
      <c r="H85" t="s">
        <v>78</v>
      </c>
      <c r="I85" s="2">
        <f>D33</f>
        <v>43200</v>
      </c>
    </row>
    <row r="86" spans="8:9" ht="12.75">
      <c r="H86" t="s">
        <v>80</v>
      </c>
      <c r="I86" s="2">
        <f>E33</f>
        <v>0</v>
      </c>
    </row>
    <row r="87" spans="8:9" ht="12.75">
      <c r="H87" t="s">
        <v>82</v>
      </c>
      <c r="I87" s="2">
        <f>I89-I85</f>
        <v>0</v>
      </c>
    </row>
    <row r="89" spans="8:9" ht="12.75">
      <c r="H89" t="s">
        <v>78</v>
      </c>
      <c r="I89" s="2">
        <f>D34</f>
        <v>43200</v>
      </c>
    </row>
    <row r="90" spans="8:9" ht="12.75">
      <c r="H90" t="s">
        <v>80</v>
      </c>
      <c r="I90" s="2">
        <f>E34</f>
        <v>0</v>
      </c>
    </row>
    <row r="91" spans="8:9" ht="12.75">
      <c r="H91" t="s">
        <v>82</v>
      </c>
      <c r="I91" s="2">
        <f>I93-I89</f>
        <v>0</v>
      </c>
    </row>
    <row r="93" spans="8:9" ht="12.75">
      <c r="H93" t="s">
        <v>78</v>
      </c>
      <c r="I93" s="2">
        <f>D35</f>
        <v>43200</v>
      </c>
    </row>
    <row r="94" spans="8:9" ht="12.75">
      <c r="H94" t="s">
        <v>80</v>
      </c>
      <c r="I94" s="2">
        <f>E35</f>
        <v>0</v>
      </c>
    </row>
    <row r="95" spans="8:9" ht="12.75">
      <c r="H95" t="s">
        <v>82</v>
      </c>
      <c r="I95" s="2">
        <f>I97-I93</f>
        <v>0</v>
      </c>
    </row>
    <row r="97" spans="8:9" ht="12.75">
      <c r="H97" t="s">
        <v>78</v>
      </c>
      <c r="I97" s="2">
        <f>D36</f>
        <v>43200</v>
      </c>
    </row>
    <row r="98" spans="8:9" ht="12.75">
      <c r="H98" t="s">
        <v>80</v>
      </c>
      <c r="I98" s="2">
        <f>E36</f>
        <v>0</v>
      </c>
    </row>
    <row r="99" spans="8:9" ht="12.75">
      <c r="H99" t="s">
        <v>82</v>
      </c>
      <c r="I99" s="2">
        <f>I101-I97</f>
        <v>0</v>
      </c>
    </row>
    <row r="101" spans="8:9" ht="12.75">
      <c r="H101" t="s">
        <v>78</v>
      </c>
      <c r="I101" s="2">
        <f>D37</f>
        <v>43200</v>
      </c>
    </row>
    <row r="102" spans="8:9" ht="12.75">
      <c r="H102" t="s">
        <v>80</v>
      </c>
      <c r="I102" s="2">
        <f>E37</f>
        <v>0</v>
      </c>
    </row>
    <row r="103" spans="8:9" ht="12.75">
      <c r="H103" t="s">
        <v>82</v>
      </c>
      <c r="I103" s="2">
        <f>I105-I101</f>
        <v>0</v>
      </c>
    </row>
    <row r="105" spans="8:9" ht="12.75">
      <c r="H105" t="s">
        <v>78</v>
      </c>
      <c r="I105" s="2">
        <f>D38</f>
        <v>43200</v>
      </c>
    </row>
    <row r="106" spans="8:9" ht="12.75">
      <c r="H106" t="s">
        <v>80</v>
      </c>
      <c r="I106" s="2">
        <f>E38</f>
        <v>0</v>
      </c>
    </row>
    <row r="107" spans="8:9" ht="12.75">
      <c r="H107" t="s">
        <v>82</v>
      </c>
      <c r="I107" s="2">
        <f>I109-I105</f>
        <v>0</v>
      </c>
    </row>
    <row r="109" spans="8:9" ht="12.75">
      <c r="H109" t="s">
        <v>78</v>
      </c>
      <c r="I109" s="2">
        <f>D39</f>
        <v>43200</v>
      </c>
    </row>
    <row r="110" spans="8:9" ht="12.75">
      <c r="H110" t="s">
        <v>80</v>
      </c>
      <c r="I110" s="2">
        <f>E39</f>
        <v>0</v>
      </c>
    </row>
    <row r="111" spans="8:9" ht="12.75">
      <c r="H111" t="s">
        <v>82</v>
      </c>
      <c r="I111" s="2">
        <f>I113-I109</f>
        <v>0</v>
      </c>
    </row>
    <row r="113" spans="8:9" ht="12.75">
      <c r="H113" t="s">
        <v>78</v>
      </c>
      <c r="I113" s="2">
        <f>D40</f>
        <v>43200</v>
      </c>
    </row>
    <row r="114" spans="8:9" ht="12.75">
      <c r="H114" t="s">
        <v>80</v>
      </c>
      <c r="I114" s="2">
        <f>E40</f>
        <v>0</v>
      </c>
    </row>
    <row r="115" spans="8:9" ht="12.75">
      <c r="H115" t="s">
        <v>82</v>
      </c>
      <c r="I115" s="2">
        <f>I117-I113</f>
        <v>0</v>
      </c>
    </row>
    <row r="117" spans="8:9" ht="12.75">
      <c r="H117" t="s">
        <v>78</v>
      </c>
      <c r="I117" s="2">
        <f>D41</f>
        <v>43200</v>
      </c>
    </row>
    <row r="118" spans="8:9" ht="12.75">
      <c r="H118" t="s">
        <v>80</v>
      </c>
      <c r="I118" s="2">
        <f>E41</f>
        <v>0</v>
      </c>
    </row>
    <row r="119" spans="8:9" ht="12.75">
      <c r="H119" t="s">
        <v>82</v>
      </c>
      <c r="I119" s="2">
        <f>I121-I117</f>
        <v>0</v>
      </c>
    </row>
    <row r="121" spans="8:9" ht="12.75">
      <c r="H121" t="s">
        <v>78</v>
      </c>
      <c r="I121" s="2">
        <f>D42</f>
        <v>43200</v>
      </c>
    </row>
    <row r="122" spans="8:9" ht="12.75">
      <c r="H122" t="s">
        <v>80</v>
      </c>
      <c r="I122" s="2">
        <f>E42</f>
        <v>0</v>
      </c>
    </row>
    <row r="123" spans="8:9" ht="12.75">
      <c r="H123" t="s">
        <v>82</v>
      </c>
      <c r="I123" s="2">
        <f>I125-I121</f>
        <v>0</v>
      </c>
    </row>
    <row r="125" spans="8:9" ht="12.75">
      <c r="H125" t="s">
        <v>78</v>
      </c>
      <c r="I125" s="2">
        <f>D43</f>
        <v>43200</v>
      </c>
    </row>
    <row r="126" spans="8:9" ht="12.75">
      <c r="H126" t="s">
        <v>80</v>
      </c>
      <c r="I126" s="2">
        <f>E43</f>
        <v>0</v>
      </c>
    </row>
    <row r="127" spans="8:9" ht="12.75">
      <c r="H127" t="s">
        <v>82</v>
      </c>
      <c r="I127" s="2">
        <f>I129-I125</f>
        <v>0</v>
      </c>
    </row>
    <row r="129" spans="8:9" ht="12.75">
      <c r="H129" t="s">
        <v>78</v>
      </c>
      <c r="I129" s="2">
        <f>D44</f>
        <v>43200</v>
      </c>
    </row>
    <row r="130" spans="8:9" ht="12.75">
      <c r="H130" t="s">
        <v>80</v>
      </c>
      <c r="I130" s="2">
        <f>E44</f>
        <v>0</v>
      </c>
    </row>
    <row r="131" spans="8:9" ht="12.75">
      <c r="H131" t="s">
        <v>82</v>
      </c>
      <c r="I131" s="2">
        <f>I133-I129</f>
        <v>0</v>
      </c>
    </row>
    <row r="133" spans="8:9" ht="12.75">
      <c r="H133" t="s">
        <v>78</v>
      </c>
      <c r="I133" s="2">
        <f>D45</f>
        <v>43200</v>
      </c>
    </row>
    <row r="134" spans="8:9" ht="12.75">
      <c r="H134" t="s">
        <v>80</v>
      </c>
      <c r="I134" s="2">
        <f>E45</f>
        <v>0</v>
      </c>
    </row>
    <row r="135" spans="8:9" ht="12.75">
      <c r="H135" t="s">
        <v>82</v>
      </c>
      <c r="I135" s="2">
        <f>I137-I133</f>
        <v>0</v>
      </c>
    </row>
    <row r="137" spans="8:9" ht="12.75">
      <c r="H137" t="s">
        <v>78</v>
      </c>
      <c r="I137" s="2">
        <f>D46</f>
        <v>43200</v>
      </c>
    </row>
    <row r="138" spans="8:9" ht="12.75">
      <c r="H138" t="s">
        <v>80</v>
      </c>
      <c r="I138" s="2">
        <f>E46</f>
        <v>0</v>
      </c>
    </row>
    <row r="139" spans="8:9" ht="12.75">
      <c r="H139" t="s">
        <v>82</v>
      </c>
      <c r="I139" s="2">
        <f>I141-I137</f>
        <v>0</v>
      </c>
    </row>
    <row r="141" spans="8:9" ht="12.75">
      <c r="H141" t="s">
        <v>78</v>
      </c>
      <c r="I141" s="2">
        <f>D47</f>
        <v>43200</v>
      </c>
    </row>
    <row r="142" spans="8:9" ht="12.75">
      <c r="H142" t="s">
        <v>80</v>
      </c>
      <c r="I142" s="2">
        <f>E47</f>
        <v>0</v>
      </c>
    </row>
    <row r="143" spans="8:9" ht="12.75">
      <c r="H143" t="s">
        <v>82</v>
      </c>
      <c r="I143" s="2">
        <f>I145-I141</f>
        <v>0</v>
      </c>
    </row>
    <row r="145" spans="8:9" ht="12.75">
      <c r="H145" t="s">
        <v>78</v>
      </c>
      <c r="I145" s="2">
        <f>D48</f>
        <v>43200</v>
      </c>
    </row>
    <row r="146" spans="8:9" ht="12.75">
      <c r="H146" t="s">
        <v>80</v>
      </c>
      <c r="I146" s="2">
        <f>E48</f>
        <v>0</v>
      </c>
    </row>
    <row r="147" spans="8:9" ht="12.75">
      <c r="H147" t="s">
        <v>82</v>
      </c>
      <c r="I147" s="2">
        <f>I149-I145</f>
        <v>0</v>
      </c>
    </row>
    <row r="149" spans="8:9" ht="12.75">
      <c r="H149" t="s">
        <v>78</v>
      </c>
      <c r="I149" s="2">
        <f>D49</f>
        <v>43200</v>
      </c>
    </row>
    <row r="150" spans="8:9" ht="12.75">
      <c r="H150" t="s">
        <v>80</v>
      </c>
      <c r="I150" s="2">
        <f>E49</f>
        <v>0</v>
      </c>
    </row>
    <row r="151" spans="8:9" ht="12.75">
      <c r="H151" t="s">
        <v>82</v>
      </c>
      <c r="I151" s="2">
        <f>I153-I149</f>
        <v>0</v>
      </c>
    </row>
    <row r="153" spans="8:9" ht="12.75">
      <c r="H153" t="s">
        <v>78</v>
      </c>
      <c r="I153" s="2">
        <f>D50</f>
        <v>43200</v>
      </c>
    </row>
    <row r="154" spans="8:9" ht="12.75">
      <c r="H154" t="s">
        <v>80</v>
      </c>
      <c r="I154" s="2">
        <f>E50</f>
        <v>0</v>
      </c>
    </row>
    <row r="155" spans="8:9" ht="12.75">
      <c r="H155" t="s">
        <v>82</v>
      </c>
      <c r="I155" s="2">
        <f>I157-I153</f>
        <v>0</v>
      </c>
    </row>
    <row r="157" spans="8:9" ht="12.75">
      <c r="H157" t="s">
        <v>78</v>
      </c>
      <c r="I157" s="2">
        <f>D51</f>
        <v>43200</v>
      </c>
    </row>
    <row r="158" spans="8:9" ht="12.75">
      <c r="H158" t="s">
        <v>80</v>
      </c>
      <c r="I158" s="2">
        <f>E51</f>
        <v>0</v>
      </c>
    </row>
    <row r="159" spans="8:9" ht="12.75">
      <c r="H159" t="s">
        <v>82</v>
      </c>
      <c r="I159" s="2">
        <f>I161-I157</f>
        <v>0</v>
      </c>
    </row>
    <row r="161" spans="8:9" ht="12.75">
      <c r="H161" t="s">
        <v>78</v>
      </c>
      <c r="I161" s="2">
        <f>D52</f>
        <v>43200</v>
      </c>
    </row>
    <row r="162" spans="8:9" ht="12.75">
      <c r="H162" t="s">
        <v>80</v>
      </c>
      <c r="I162" s="2">
        <f>E52</f>
        <v>0</v>
      </c>
    </row>
    <row r="163" spans="8:9" ht="12.75">
      <c r="H163" t="s">
        <v>82</v>
      </c>
      <c r="I163" s="2">
        <f>I165-I161</f>
        <v>0</v>
      </c>
    </row>
    <row r="165" spans="8:9" ht="12.75">
      <c r="H165" t="s">
        <v>78</v>
      </c>
      <c r="I165" s="2">
        <f>D53</f>
        <v>43200</v>
      </c>
    </row>
    <row r="166" spans="8:9" ht="12.75">
      <c r="H166" t="s">
        <v>80</v>
      </c>
      <c r="I166" s="2">
        <f>E53</f>
        <v>0</v>
      </c>
    </row>
    <row r="167" spans="8:9" ht="12.75">
      <c r="H167" t="s">
        <v>82</v>
      </c>
      <c r="I167" s="2">
        <f>I169-I165</f>
        <v>0</v>
      </c>
    </row>
    <row r="169" spans="8:9" ht="12.75">
      <c r="H169" t="s">
        <v>78</v>
      </c>
      <c r="I169" s="2">
        <f>D54</f>
        <v>43200</v>
      </c>
    </row>
    <row r="170" spans="8:9" ht="12.75">
      <c r="H170" t="s">
        <v>80</v>
      </c>
      <c r="I170" s="2">
        <f>E54</f>
        <v>0</v>
      </c>
    </row>
    <row r="171" spans="8:9" ht="12.75">
      <c r="H171" t="s">
        <v>82</v>
      </c>
      <c r="I171" s="2">
        <f>I173-I169</f>
        <v>0</v>
      </c>
    </row>
    <row r="173" spans="8:9" ht="12.75">
      <c r="H173" t="s">
        <v>78</v>
      </c>
      <c r="I173" s="2">
        <f>D55</f>
        <v>43200</v>
      </c>
    </row>
    <row r="174" spans="8:9" ht="12.75">
      <c r="H174" t="s">
        <v>80</v>
      </c>
      <c r="I174" s="2">
        <f>E55</f>
        <v>0</v>
      </c>
    </row>
    <row r="175" spans="8:9" ht="12.75">
      <c r="H175" t="s">
        <v>82</v>
      </c>
      <c r="I175" s="2">
        <f>I177-I173</f>
        <v>0</v>
      </c>
    </row>
    <row r="177" spans="8:9" ht="12.75">
      <c r="H177" t="s">
        <v>78</v>
      </c>
      <c r="I177" s="2">
        <f>D56</f>
        <v>43200</v>
      </c>
    </row>
    <row r="178" spans="8:9" ht="12.75">
      <c r="H178" t="s">
        <v>80</v>
      </c>
      <c r="I178" s="2">
        <f>E56</f>
        <v>0</v>
      </c>
    </row>
    <row r="179" spans="8:9" ht="12.75">
      <c r="H179" t="s">
        <v>82</v>
      </c>
      <c r="I179" s="2">
        <f>I181-I177</f>
        <v>0</v>
      </c>
    </row>
    <row r="181" spans="8:9" ht="12.75">
      <c r="H181" t="s">
        <v>78</v>
      </c>
      <c r="I181" s="2">
        <f>D57</f>
        <v>43200</v>
      </c>
    </row>
    <row r="182" spans="8:9" ht="12.75">
      <c r="H182" t="s">
        <v>80</v>
      </c>
      <c r="I182" s="2">
        <f>E57</f>
        <v>0</v>
      </c>
    </row>
    <row r="183" spans="8:9" ht="12.75">
      <c r="H183" t="s">
        <v>82</v>
      </c>
      <c r="I183" s="2">
        <f>I185-I181</f>
        <v>0</v>
      </c>
    </row>
    <row r="185" spans="8:9" ht="12.75">
      <c r="H185" t="s">
        <v>78</v>
      </c>
      <c r="I185" s="2">
        <f>D58</f>
        <v>43200</v>
      </c>
    </row>
    <row r="186" spans="8:9" ht="12.75">
      <c r="H186" t="s">
        <v>80</v>
      </c>
      <c r="I186" s="2">
        <f>E58</f>
        <v>0</v>
      </c>
    </row>
    <row r="187" spans="8:9" ht="12.75">
      <c r="H187" t="s">
        <v>82</v>
      </c>
      <c r="I187" s="2">
        <f>I189-I185</f>
        <v>0</v>
      </c>
    </row>
    <row r="189" spans="8:9" ht="12.75">
      <c r="H189" t="s">
        <v>78</v>
      </c>
      <c r="I189" s="2">
        <f>D59</f>
        <v>43200</v>
      </c>
    </row>
    <row r="190" spans="8:9" ht="12.75">
      <c r="H190" t="s">
        <v>80</v>
      </c>
      <c r="I190" s="2">
        <f>E59</f>
        <v>0</v>
      </c>
    </row>
    <row r="191" spans="8:9" ht="12.75">
      <c r="H191" t="s">
        <v>82</v>
      </c>
      <c r="I191" s="2">
        <f>I193-I189</f>
        <v>0</v>
      </c>
    </row>
    <row r="193" spans="8:9" ht="12.75">
      <c r="H193" t="s">
        <v>78</v>
      </c>
      <c r="I193" s="2">
        <f>D60</f>
        <v>43200</v>
      </c>
    </row>
    <row r="194" spans="8:9" ht="12.75">
      <c r="H194" t="s">
        <v>80</v>
      </c>
      <c r="I194" s="2">
        <f>E60</f>
        <v>0</v>
      </c>
    </row>
    <row r="195" spans="8:9" ht="12.75">
      <c r="H195" t="s">
        <v>82</v>
      </c>
      <c r="I195" s="2">
        <f>I197-I193</f>
        <v>0</v>
      </c>
    </row>
    <row r="197" spans="8:9" ht="12.75">
      <c r="H197" t="s">
        <v>78</v>
      </c>
      <c r="I197" s="2">
        <f>D61</f>
        <v>43200</v>
      </c>
    </row>
    <row r="198" spans="8:9" ht="12.75">
      <c r="H198" t="s">
        <v>80</v>
      </c>
      <c r="I198" s="2">
        <f>E61</f>
        <v>0</v>
      </c>
    </row>
    <row r="199" spans="8:9" ht="12.75">
      <c r="H199" t="s">
        <v>82</v>
      </c>
      <c r="I199" s="2">
        <f>I201-I197</f>
        <v>0</v>
      </c>
    </row>
    <row r="200" spans="7:9" ht="12.75">
      <c r="G200" s="19"/>
      <c r="H200" s="19"/>
      <c r="I200" s="26"/>
    </row>
    <row r="201" spans="8:9" ht="12.75">
      <c r="H201" t="s">
        <v>78</v>
      </c>
      <c r="I201" s="2">
        <f>D62</f>
        <v>43200</v>
      </c>
    </row>
    <row r="202" spans="8:9" ht="12.75">
      <c r="H202" t="s">
        <v>80</v>
      </c>
      <c r="I202" s="2">
        <f>E62</f>
        <v>0</v>
      </c>
    </row>
    <row r="203" spans="8:9" ht="12.75">
      <c r="H203" t="s">
        <v>82</v>
      </c>
      <c r="I203" s="2">
        <f>I205-I201</f>
        <v>0</v>
      </c>
    </row>
    <row r="205" spans="8:9" ht="12.75">
      <c r="H205" t="s">
        <v>78</v>
      </c>
      <c r="I205" s="2">
        <f>D63</f>
        <v>43200</v>
      </c>
    </row>
    <row r="206" spans="8:9" ht="12.75">
      <c r="H206" t="s">
        <v>80</v>
      </c>
      <c r="I206" s="2">
        <f>E63</f>
        <v>0</v>
      </c>
    </row>
    <row r="207" spans="8:9" ht="12.75">
      <c r="H207" t="s">
        <v>82</v>
      </c>
      <c r="I207" s="2">
        <f>I209-I205</f>
        <v>0</v>
      </c>
    </row>
    <row r="209" spans="8:9" ht="12.75">
      <c r="H209" t="s">
        <v>78</v>
      </c>
      <c r="I209" s="2">
        <f>D64</f>
        <v>43200</v>
      </c>
    </row>
    <row r="210" spans="8:9" ht="12.75">
      <c r="H210" t="s">
        <v>80</v>
      </c>
      <c r="I210" s="2">
        <f>E64</f>
        <v>0</v>
      </c>
    </row>
    <row r="211" spans="8:9" ht="12.75">
      <c r="H211" t="s">
        <v>82</v>
      </c>
      <c r="I211" s="2">
        <f>I213-I209</f>
        <v>0</v>
      </c>
    </row>
    <row r="213" spans="8:9" ht="12.75">
      <c r="H213" t="s">
        <v>78</v>
      </c>
      <c r="I213" s="2">
        <f>D65</f>
        <v>43200</v>
      </c>
    </row>
    <row r="214" spans="8:9" ht="12.75">
      <c r="H214" t="s">
        <v>80</v>
      </c>
      <c r="I214" s="2">
        <f>E65</f>
        <v>0</v>
      </c>
    </row>
    <row r="215" spans="8:9" ht="12.75">
      <c r="H215" t="s">
        <v>82</v>
      </c>
      <c r="I215" s="2">
        <f>I217-I213</f>
        <v>0</v>
      </c>
    </row>
    <row r="217" spans="8:9" ht="12.75">
      <c r="H217" t="s">
        <v>78</v>
      </c>
      <c r="I217" s="2">
        <f>D66</f>
        <v>43200</v>
      </c>
    </row>
    <row r="218" spans="8:9" ht="12.75">
      <c r="H218" t="s">
        <v>80</v>
      </c>
      <c r="I218" s="2">
        <f>E66</f>
        <v>0</v>
      </c>
    </row>
    <row r="219" spans="8:9" ht="12.75">
      <c r="H219" t="s">
        <v>82</v>
      </c>
      <c r="I219" s="2">
        <f>I221-I217</f>
        <v>0</v>
      </c>
    </row>
    <row r="221" spans="4:9" ht="12.75">
      <c r="D221"/>
      <c r="H221" t="s">
        <v>78</v>
      </c>
      <c r="I221" s="2">
        <f>D67</f>
        <v>43200</v>
      </c>
    </row>
    <row r="222" spans="8:9" ht="12.75">
      <c r="H222" t="s">
        <v>80</v>
      </c>
      <c r="I222" s="2">
        <f>E67</f>
        <v>0</v>
      </c>
    </row>
    <row r="223" spans="8:9" ht="12.75">
      <c r="H223" t="s">
        <v>82</v>
      </c>
      <c r="I223" s="2">
        <f>I225-I221</f>
        <v>-43200</v>
      </c>
    </row>
    <row r="225" spans="8:9" ht="12.75">
      <c r="H225" t="s">
        <v>78</v>
      </c>
      <c r="I225" s="2">
        <f>D68</f>
        <v>0</v>
      </c>
    </row>
    <row r="226" spans="8:9" ht="12.75">
      <c r="H226" t="s">
        <v>80</v>
      </c>
      <c r="I226" s="2">
        <f>E68</f>
        <v>0</v>
      </c>
    </row>
    <row r="227" spans="8:9" ht="12.75">
      <c r="H227" s="27" t="s">
        <v>82</v>
      </c>
      <c r="I227" s="28">
        <f>I230-I225</f>
        <v>0</v>
      </c>
    </row>
    <row r="228" ht="12.75">
      <c r="I228"/>
    </row>
    <row r="230" ht="12.75">
      <c r="H230" t="s">
        <v>78</v>
      </c>
    </row>
    <row r="231" ht="12.75">
      <c r="H231" t="s">
        <v>80</v>
      </c>
    </row>
    <row r="232" ht="12.75">
      <c r="H232" t="s">
        <v>82</v>
      </c>
    </row>
    <row r="234" ht="12.75">
      <c r="H234" s="19"/>
    </row>
    <row r="235" ht="12.75">
      <c r="H235" t="s">
        <v>78</v>
      </c>
    </row>
    <row r="236" ht="12.75">
      <c r="H236" t="s">
        <v>80</v>
      </c>
    </row>
    <row r="237" ht="12.75">
      <c r="H237" t="s">
        <v>82</v>
      </c>
    </row>
    <row r="239" ht="12.75">
      <c r="H239" t="s">
        <v>78</v>
      </c>
    </row>
    <row r="240" ht="12.75">
      <c r="H240" t="s">
        <v>80</v>
      </c>
    </row>
    <row r="241" ht="12.75">
      <c r="H241" t="s">
        <v>82</v>
      </c>
    </row>
    <row r="243" ht="12.75">
      <c r="H243" t="s">
        <v>78</v>
      </c>
    </row>
    <row r="244" ht="12.75">
      <c r="H244" t="s">
        <v>80</v>
      </c>
    </row>
    <row r="245" ht="12.75">
      <c r="H245" t="s">
        <v>82</v>
      </c>
    </row>
    <row r="247" ht="12.75">
      <c r="H247" t="s">
        <v>78</v>
      </c>
    </row>
    <row r="248" ht="12.75">
      <c r="H248" t="s">
        <v>80</v>
      </c>
    </row>
    <row r="249" ht="12.75">
      <c r="H249" t="s">
        <v>82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9"/>
  <sheetViews>
    <sheetView workbookViewId="0" topLeftCell="A1">
      <selection activeCell="I2" sqref="I2"/>
    </sheetView>
  </sheetViews>
  <sheetFormatPr defaultColWidth="11.421875" defaultRowHeight="12.75"/>
  <cols>
    <col min="1" max="3" width="11.28125" style="0" customWidth="1"/>
    <col min="4" max="4" width="11.28125" style="2" customWidth="1"/>
    <col min="5" max="5" width="11.28125" style="0" customWidth="1"/>
    <col min="6" max="6" width="13.7109375" style="0" customWidth="1"/>
    <col min="7" max="8" width="11.28125" style="0" customWidth="1"/>
    <col min="9" max="9" width="11.28125" style="2" customWidth="1"/>
    <col min="10" max="16384" width="11.28125" style="0" customWidth="1"/>
  </cols>
  <sheetData>
    <row r="1" ht="12.75">
      <c r="H1" t="s">
        <v>73</v>
      </c>
    </row>
    <row r="2" spans="8:9" ht="12.75">
      <c r="H2" s="8" t="s">
        <v>74</v>
      </c>
      <c r="I2" s="10" t="str">
        <f>sat!I2</f>
        <v>ABC2-NSW</v>
      </c>
    </row>
    <row r="3" spans="4:9" ht="12.75">
      <c r="D3"/>
      <c r="H3" t="s">
        <v>76</v>
      </c>
      <c r="I3" s="10">
        <f>sat!I3+2</f>
        <v>12891</v>
      </c>
    </row>
    <row r="4" ht="12.75">
      <c r="D4"/>
    </row>
    <row r="5" spans="4:9" ht="12.75">
      <c r="D5"/>
      <c r="F5" t="s">
        <v>77</v>
      </c>
      <c r="G5" s="12">
        <v>86400</v>
      </c>
      <c r="H5" t="s">
        <v>78</v>
      </c>
      <c r="I5" s="2">
        <f>G5+G6-86400</f>
        <v>0</v>
      </c>
    </row>
    <row r="6" spans="4:9" ht="12.75">
      <c r="D6"/>
      <c r="F6" t="s">
        <v>79</v>
      </c>
      <c r="G6" s="13">
        <v>0</v>
      </c>
      <c r="H6" t="s">
        <v>80</v>
      </c>
      <c r="I6" s="2" t="s">
        <v>81</v>
      </c>
    </row>
    <row r="7" spans="4:9" ht="12.75">
      <c r="D7"/>
      <c r="H7" t="s">
        <v>82</v>
      </c>
      <c r="I7" s="2">
        <f>I9-I5</f>
        <v>0</v>
      </c>
    </row>
    <row r="8" ht="12.75">
      <c r="D8"/>
    </row>
    <row r="9" spans="8:9" ht="12.75">
      <c r="H9" t="s">
        <v>78</v>
      </c>
      <c r="I9" s="2">
        <f>D14</f>
        <v>0</v>
      </c>
    </row>
    <row r="10" spans="4:9" ht="12.75">
      <c r="D10" s="14" t="s">
        <v>83</v>
      </c>
      <c r="E10" s="15"/>
      <c r="H10" t="s">
        <v>80</v>
      </c>
      <c r="I10" s="2">
        <f>E14</f>
        <v>0</v>
      </c>
    </row>
    <row r="11" spans="8:9" ht="12.75">
      <c r="H11" t="s">
        <v>82</v>
      </c>
      <c r="I11" s="2">
        <f>I13-I9</f>
        <v>0</v>
      </c>
    </row>
    <row r="13" spans="1:9" ht="12.75">
      <c r="A13" s="16" t="s">
        <v>84</v>
      </c>
      <c r="B13" s="16" t="s">
        <v>85</v>
      </c>
      <c r="C13" s="17"/>
      <c r="D13" s="18" t="s">
        <v>86</v>
      </c>
      <c r="E13" s="16" t="s">
        <v>87</v>
      </c>
      <c r="H13" t="s">
        <v>78</v>
      </c>
      <c r="I13" s="2">
        <f>D15</f>
        <v>0</v>
      </c>
    </row>
    <row r="14" spans="4:9" ht="12.75">
      <c r="D14" s="2">
        <f>(A14*3600)+(B14*60)</f>
        <v>0</v>
      </c>
      <c r="H14" t="s">
        <v>80</v>
      </c>
      <c r="I14" s="2">
        <f>E15</f>
        <v>0</v>
      </c>
    </row>
    <row r="15" spans="4:9" ht="12.75">
      <c r="D15" s="2">
        <f>(A15*3600)+(B15*60)</f>
        <v>0</v>
      </c>
      <c r="H15" t="s">
        <v>82</v>
      </c>
      <c r="I15" s="2">
        <f>I17-I13</f>
        <v>0</v>
      </c>
    </row>
    <row r="16" ht="12.75">
      <c r="D16" s="2">
        <f>(A16*3600)+(B16*60)</f>
        <v>0</v>
      </c>
    </row>
    <row r="17" spans="4:9" ht="12.75">
      <c r="D17" s="2">
        <f>(A17*3600)+(B17*60)</f>
        <v>0</v>
      </c>
      <c r="H17" t="s">
        <v>78</v>
      </c>
      <c r="I17" s="2">
        <f>D16</f>
        <v>0</v>
      </c>
    </row>
    <row r="18" spans="4:9" ht="12.75">
      <c r="D18" s="2">
        <f>(A18*3600)+(B18*60)</f>
        <v>0</v>
      </c>
      <c r="H18" t="s">
        <v>80</v>
      </c>
      <c r="I18" s="2">
        <f>E16</f>
        <v>0</v>
      </c>
    </row>
    <row r="19" spans="4:9" ht="12.75">
      <c r="D19" s="2">
        <f>(A19*3600)+(B19*60)</f>
        <v>0</v>
      </c>
      <c r="H19" t="s">
        <v>82</v>
      </c>
      <c r="I19" s="2">
        <f>I21-I17</f>
        <v>0</v>
      </c>
    </row>
    <row r="20" ht="12.75">
      <c r="D20" s="2">
        <f>(A20*3600)+(B20*60)</f>
        <v>0</v>
      </c>
    </row>
    <row r="21" spans="4:9" ht="12.75">
      <c r="D21" s="2">
        <f>(A21*3600)+(B21*60)</f>
        <v>0</v>
      </c>
      <c r="H21" t="s">
        <v>78</v>
      </c>
      <c r="I21" s="2">
        <f>D17</f>
        <v>0</v>
      </c>
    </row>
    <row r="22" spans="4:9" ht="12.75">
      <c r="D22" s="2">
        <f>(A22*3600)+(B22*60)</f>
        <v>0</v>
      </c>
      <c r="H22" t="s">
        <v>80</v>
      </c>
      <c r="I22" s="2">
        <f>E17</f>
        <v>0</v>
      </c>
    </row>
    <row r="23" spans="4:9" ht="12.75">
      <c r="D23" s="2">
        <f>(A23*3600)+(B23*60)</f>
        <v>0</v>
      </c>
      <c r="H23" t="s">
        <v>82</v>
      </c>
      <c r="I23" s="2">
        <f>I25-I21</f>
        <v>0</v>
      </c>
    </row>
    <row r="24" ht="12.75">
      <c r="D24" s="2">
        <f>(A24*3600)+(B24*60)</f>
        <v>0</v>
      </c>
    </row>
    <row r="25" spans="4:9" ht="12.75">
      <c r="D25" s="2">
        <f>(A25*3600)+(B25*60)</f>
        <v>0</v>
      </c>
      <c r="H25" t="s">
        <v>78</v>
      </c>
      <c r="I25" s="2">
        <f>D18</f>
        <v>0</v>
      </c>
    </row>
    <row r="26" spans="4:9" ht="12.75">
      <c r="D26" s="2">
        <f>(A26*3600)+(B26*60)</f>
        <v>0</v>
      </c>
      <c r="H26" t="s">
        <v>80</v>
      </c>
      <c r="I26" s="2">
        <f>E18</f>
        <v>0</v>
      </c>
    </row>
    <row r="27" spans="4:9" ht="12.75">
      <c r="D27" s="2">
        <f>(A27*3600)+(B27*60)</f>
        <v>0</v>
      </c>
      <c r="H27" t="s">
        <v>82</v>
      </c>
      <c r="I27" s="2">
        <f>I29-I25</f>
        <v>0</v>
      </c>
    </row>
    <row r="28" ht="12.75">
      <c r="D28" s="2">
        <f>(A28*3600)+(B28*60)</f>
        <v>0</v>
      </c>
    </row>
    <row r="29" spans="4:9" ht="12.75">
      <c r="D29" s="2">
        <f>(A29*3600)+(B29*60)</f>
        <v>0</v>
      </c>
      <c r="H29" t="s">
        <v>78</v>
      </c>
      <c r="I29" s="2">
        <f>D19</f>
        <v>0</v>
      </c>
    </row>
    <row r="30" spans="4:9" ht="12.75">
      <c r="D30" s="2">
        <f>(A30*3600)+(B30*60)</f>
        <v>0</v>
      </c>
      <c r="H30" t="s">
        <v>80</v>
      </c>
      <c r="I30" s="2">
        <f>E19</f>
        <v>0</v>
      </c>
    </row>
    <row r="31" spans="4:9" ht="12.75">
      <c r="D31" s="2">
        <f>(A31*3600)+(B31*60)</f>
        <v>0</v>
      </c>
      <c r="H31" t="s">
        <v>82</v>
      </c>
      <c r="I31" s="2">
        <f>I33-I29</f>
        <v>0</v>
      </c>
    </row>
    <row r="32" ht="12.75">
      <c r="D32" s="2">
        <f>(A32*3600)+(B32*60)</f>
        <v>0</v>
      </c>
    </row>
    <row r="33" spans="4:9" ht="12.75">
      <c r="D33" s="2">
        <f>(A33*3600)+(B33*60)</f>
        <v>0</v>
      </c>
      <c r="H33" t="s">
        <v>78</v>
      </c>
      <c r="I33" s="2">
        <f>D20</f>
        <v>0</v>
      </c>
    </row>
    <row r="34" spans="4:9" ht="12.75">
      <c r="D34" s="2">
        <f>(A34*3600)+(B34*60)</f>
        <v>0</v>
      </c>
      <c r="H34" t="s">
        <v>80</v>
      </c>
      <c r="I34" s="2">
        <f>E20</f>
        <v>0</v>
      </c>
    </row>
    <row r="35" spans="4:9" ht="12.75">
      <c r="D35" s="2">
        <f>((12+A35)*3600)+(B35*60)</f>
        <v>43200</v>
      </c>
      <c r="H35" t="s">
        <v>82</v>
      </c>
      <c r="I35" s="2">
        <f>I37-I33</f>
        <v>0</v>
      </c>
    </row>
    <row r="36" ht="12.75">
      <c r="D36" s="2">
        <f>((12+A36)*3600)+(B36*60)</f>
        <v>43200</v>
      </c>
    </row>
    <row r="37" spans="4:9" ht="12.75">
      <c r="D37" s="2">
        <f>((12+A37)*3600)+(B37*60)</f>
        <v>43200</v>
      </c>
      <c r="H37" t="s">
        <v>78</v>
      </c>
      <c r="I37" s="2">
        <f>D21</f>
        <v>0</v>
      </c>
    </row>
    <row r="38" spans="4:9" ht="12.75">
      <c r="D38" s="2">
        <f>((12+A38)*3600)+(B38*60)</f>
        <v>43200</v>
      </c>
      <c r="H38" t="s">
        <v>80</v>
      </c>
      <c r="I38" s="2">
        <f>E21</f>
        <v>0</v>
      </c>
    </row>
    <row r="39" spans="4:9" ht="12.75">
      <c r="D39" s="2">
        <f>((12+A39)*3600)+(B39*60)</f>
        <v>43200</v>
      </c>
      <c r="H39" t="s">
        <v>82</v>
      </c>
      <c r="I39" s="2">
        <f>I41-I37</f>
        <v>0</v>
      </c>
    </row>
    <row r="40" ht="12.75">
      <c r="D40" s="2">
        <f>((12+A40)*3600)+(B40*60)</f>
        <v>43200</v>
      </c>
    </row>
    <row r="41" spans="4:9" ht="12.75">
      <c r="D41" s="2">
        <f>((12+A41)*3600)+(B41*60)</f>
        <v>43200</v>
      </c>
      <c r="H41" t="s">
        <v>78</v>
      </c>
      <c r="I41" s="2">
        <f>D22</f>
        <v>0</v>
      </c>
    </row>
    <row r="42" spans="3:9" ht="12.75">
      <c r="C42" s="19"/>
      <c r="D42" s="2">
        <f>((12+A42)*3600)+(B42*60)</f>
        <v>43200</v>
      </c>
      <c r="F42" s="19"/>
      <c r="H42" t="s">
        <v>80</v>
      </c>
      <c r="I42" s="2">
        <f>E22</f>
        <v>0</v>
      </c>
    </row>
    <row r="43" spans="4:9" ht="12.75">
      <c r="D43" s="2">
        <f>((12+A43)*3600)+(B43*60)</f>
        <v>43200</v>
      </c>
      <c r="H43" t="s">
        <v>82</v>
      </c>
      <c r="I43" s="2">
        <f>I45-I41</f>
        <v>0</v>
      </c>
    </row>
    <row r="44" ht="12.75">
      <c r="D44" s="2">
        <f>((12+A44)*3600)+(B44*60)</f>
        <v>43200</v>
      </c>
    </row>
    <row r="45" spans="4:9" ht="12.75">
      <c r="D45" s="2">
        <f>((12+A45)*3600)+(B45*60)</f>
        <v>43200</v>
      </c>
      <c r="H45" t="s">
        <v>78</v>
      </c>
      <c r="I45" s="2">
        <f>D23</f>
        <v>0</v>
      </c>
    </row>
    <row r="46" spans="4:9" ht="12.75">
      <c r="D46" s="2">
        <f>((12+A46)*3600)+(B46*60)</f>
        <v>43200</v>
      </c>
      <c r="H46" t="s">
        <v>80</v>
      </c>
      <c r="I46" s="2">
        <f>E23</f>
        <v>0</v>
      </c>
    </row>
    <row r="47" spans="4:9" ht="12.75">
      <c r="D47" s="2">
        <f>((12+A47)*3600)+(B47*60)</f>
        <v>43200</v>
      </c>
      <c r="H47" t="s">
        <v>82</v>
      </c>
      <c r="I47" s="2">
        <f>I49-I45</f>
        <v>0</v>
      </c>
    </row>
    <row r="48" ht="12.75">
      <c r="D48" s="2">
        <f>((12+A48)*3600)+(B48*60)</f>
        <v>43200</v>
      </c>
    </row>
    <row r="49" spans="4:9" ht="12.75">
      <c r="D49" s="2">
        <f>((12+A49)*3600)+(B49*60)</f>
        <v>43200</v>
      </c>
      <c r="H49" t="s">
        <v>78</v>
      </c>
      <c r="I49" s="2">
        <f>D24</f>
        <v>0</v>
      </c>
    </row>
    <row r="50" spans="4:9" ht="12.75">
      <c r="D50" s="2">
        <f>((12+A50)*3600)+(B50*60)</f>
        <v>43200</v>
      </c>
      <c r="H50" t="s">
        <v>80</v>
      </c>
      <c r="I50" s="2">
        <f>E24</f>
        <v>0</v>
      </c>
    </row>
    <row r="51" spans="4:9" ht="12.75">
      <c r="D51" s="2">
        <f>((12+A51)*3600)+(B51*60)</f>
        <v>43200</v>
      </c>
      <c r="H51" t="s">
        <v>82</v>
      </c>
      <c r="I51" s="2">
        <f>I53-I49</f>
        <v>0</v>
      </c>
    </row>
    <row r="52" ht="12.75">
      <c r="D52" s="2">
        <f>((12+A52)*3600)+(B52*60)</f>
        <v>43200</v>
      </c>
    </row>
    <row r="53" spans="4:9" ht="12.75">
      <c r="D53" s="2">
        <f>((12+A53)*3600)+(B53*60)</f>
        <v>43200</v>
      </c>
      <c r="H53" t="s">
        <v>78</v>
      </c>
      <c r="I53" s="2">
        <f>D25</f>
        <v>0</v>
      </c>
    </row>
    <row r="54" spans="4:9" ht="12.75">
      <c r="D54" s="2">
        <f>((12+A54)*3600)+(B54*60)</f>
        <v>43200</v>
      </c>
      <c r="H54" t="s">
        <v>80</v>
      </c>
      <c r="I54" s="2">
        <f>E25</f>
        <v>0</v>
      </c>
    </row>
    <row r="55" spans="4:9" ht="12.75">
      <c r="D55" s="2">
        <f>((12+A55)*3600)+(B55*60)</f>
        <v>43200</v>
      </c>
      <c r="H55" t="s">
        <v>82</v>
      </c>
      <c r="I55" s="2">
        <f>I57-I53</f>
        <v>0</v>
      </c>
    </row>
    <row r="56" ht="12.75">
      <c r="D56" s="2">
        <f>((12+A56)*3600)+(B56*60)</f>
        <v>43200</v>
      </c>
    </row>
    <row r="57" spans="4:9" ht="12.75">
      <c r="D57" s="2">
        <f>((12+A57)*3600)+(B57*60)</f>
        <v>43200</v>
      </c>
      <c r="H57" t="s">
        <v>78</v>
      </c>
      <c r="I57" s="2">
        <f>D26</f>
        <v>0</v>
      </c>
    </row>
    <row r="58" spans="4:9" ht="12.75">
      <c r="D58" s="2">
        <f>((12+A58)*3600)+(B58*60)</f>
        <v>43200</v>
      </c>
      <c r="H58" t="s">
        <v>80</v>
      </c>
      <c r="I58" s="2">
        <f>E26</f>
        <v>0</v>
      </c>
    </row>
    <row r="59" spans="4:9" ht="12.75">
      <c r="D59" s="2">
        <f>((12+A59)*3600)+(B59*60)</f>
        <v>43200</v>
      </c>
      <c r="H59" t="s">
        <v>82</v>
      </c>
      <c r="I59" s="2">
        <f>I61-I57</f>
        <v>0</v>
      </c>
    </row>
    <row r="60" ht="12.75">
      <c r="D60" s="2">
        <f>((12+A60)*3600)+(B60*60)</f>
        <v>43200</v>
      </c>
    </row>
    <row r="61" spans="4:9" ht="12.75">
      <c r="D61" s="2">
        <f>((12+A61)*3600)+(B61*60)</f>
        <v>43200</v>
      </c>
      <c r="H61" t="s">
        <v>78</v>
      </c>
      <c r="I61" s="2">
        <f>D27</f>
        <v>0</v>
      </c>
    </row>
    <row r="62" spans="3:9" ht="12.75">
      <c r="C62" s="19"/>
      <c r="D62" s="2">
        <f>((12+A62)*3600)+(B62*60)</f>
        <v>43200</v>
      </c>
      <c r="H62" t="s">
        <v>80</v>
      </c>
      <c r="I62" s="2">
        <f>E27</f>
        <v>0</v>
      </c>
    </row>
    <row r="63" spans="4:9" ht="12.75">
      <c r="D63" s="2">
        <f>((12+A63)*3600)+(B63*60)</f>
        <v>43200</v>
      </c>
      <c r="H63" t="s">
        <v>82</v>
      </c>
      <c r="I63" s="2">
        <f>I65-I61</f>
        <v>0</v>
      </c>
    </row>
    <row r="64" ht="12.75">
      <c r="D64" s="2">
        <f>((12+A64)*3600)+(B64*60)</f>
        <v>43200</v>
      </c>
    </row>
    <row r="65" spans="4:9" ht="12.75">
      <c r="D65" s="2">
        <f>((12+A65)*3600)+(B65*60)</f>
        <v>43200</v>
      </c>
      <c r="H65" t="s">
        <v>78</v>
      </c>
      <c r="I65" s="2">
        <f>D28</f>
        <v>0</v>
      </c>
    </row>
    <row r="66" spans="4:9" ht="12.75">
      <c r="D66" s="2">
        <f>((12+A66)*3600)+(B66*60)</f>
        <v>43200</v>
      </c>
      <c r="H66" t="s">
        <v>80</v>
      </c>
      <c r="I66" s="2">
        <f>E28</f>
        <v>0</v>
      </c>
    </row>
    <row r="67" spans="4:9" ht="12.75">
      <c r="D67" s="2">
        <f>((12+A67)*3600)+(B67*60)</f>
        <v>43200</v>
      </c>
      <c r="H67" t="s">
        <v>82</v>
      </c>
      <c r="I67" s="2">
        <f>I69-I65</f>
        <v>0</v>
      </c>
    </row>
    <row r="68" ht="12.75">
      <c r="D68"/>
    </row>
    <row r="69" spans="1:9" ht="12.75">
      <c r="A69" s="20"/>
      <c r="B69" s="20"/>
      <c r="C69" s="20"/>
      <c r="D69" s="20"/>
      <c r="E69" s="20"/>
      <c r="H69" t="s">
        <v>78</v>
      </c>
      <c r="I69" s="2">
        <f>D29</f>
        <v>0</v>
      </c>
    </row>
    <row r="70" spans="4:9" ht="12.75">
      <c r="D70"/>
      <c r="H70" t="s">
        <v>80</v>
      </c>
      <c r="I70" s="2">
        <f>E29</f>
        <v>0</v>
      </c>
    </row>
    <row r="71" spans="8:9" ht="12.75">
      <c r="H71" t="s">
        <v>82</v>
      </c>
      <c r="I71" s="2">
        <f>I73-I69</f>
        <v>0</v>
      </c>
    </row>
    <row r="73" spans="8:9" ht="12.75">
      <c r="H73" t="s">
        <v>78</v>
      </c>
      <c r="I73" s="2">
        <f>D30</f>
        <v>0</v>
      </c>
    </row>
    <row r="74" spans="8:9" ht="12.75">
      <c r="H74" t="s">
        <v>80</v>
      </c>
      <c r="I74" s="2">
        <f>E30</f>
        <v>0</v>
      </c>
    </row>
    <row r="75" spans="8:9" ht="12.75">
      <c r="H75" t="s">
        <v>82</v>
      </c>
      <c r="I75" s="2">
        <f>I77-I73</f>
        <v>0</v>
      </c>
    </row>
    <row r="77" spans="8:9" ht="12.75">
      <c r="H77" t="s">
        <v>78</v>
      </c>
      <c r="I77" s="2">
        <f>D31</f>
        <v>0</v>
      </c>
    </row>
    <row r="78" spans="8:9" ht="12.75">
      <c r="H78" t="s">
        <v>80</v>
      </c>
      <c r="I78" s="2">
        <f>E31</f>
        <v>0</v>
      </c>
    </row>
    <row r="79" spans="8:9" ht="12.75">
      <c r="H79" t="s">
        <v>82</v>
      </c>
      <c r="I79" s="2">
        <f>I81-I77</f>
        <v>0</v>
      </c>
    </row>
    <row r="81" spans="8:9" ht="12.75">
      <c r="H81" t="s">
        <v>78</v>
      </c>
      <c r="I81" s="2">
        <f>D32</f>
        <v>0</v>
      </c>
    </row>
    <row r="82" spans="8:9" ht="12.75">
      <c r="H82" t="s">
        <v>80</v>
      </c>
      <c r="I82" s="2">
        <f>E32</f>
        <v>0</v>
      </c>
    </row>
    <row r="83" spans="8:9" ht="12.75">
      <c r="H83" t="s">
        <v>82</v>
      </c>
      <c r="I83" s="2">
        <f>I85-I81</f>
        <v>0</v>
      </c>
    </row>
    <row r="85" spans="8:9" ht="12.75">
      <c r="H85" t="s">
        <v>78</v>
      </c>
      <c r="I85" s="2">
        <f>D33</f>
        <v>0</v>
      </c>
    </row>
    <row r="86" spans="8:9" ht="12.75">
      <c r="H86" t="s">
        <v>80</v>
      </c>
      <c r="I86" s="2">
        <f>E33</f>
        <v>0</v>
      </c>
    </row>
    <row r="87" spans="8:9" ht="12.75">
      <c r="H87" t="s">
        <v>82</v>
      </c>
      <c r="I87" s="2">
        <f>I89-I85</f>
        <v>0</v>
      </c>
    </row>
    <row r="89" spans="8:9" ht="12.75">
      <c r="H89" t="s">
        <v>78</v>
      </c>
      <c r="I89" s="2">
        <f>D34</f>
        <v>0</v>
      </c>
    </row>
    <row r="90" spans="8:9" ht="12.75">
      <c r="H90" t="s">
        <v>80</v>
      </c>
      <c r="I90" s="2">
        <f>E34</f>
        <v>0</v>
      </c>
    </row>
    <row r="91" spans="8:9" ht="12.75">
      <c r="H91" t="s">
        <v>82</v>
      </c>
      <c r="I91" s="2">
        <f>I93-I89</f>
        <v>43200</v>
      </c>
    </row>
    <row r="93" spans="8:9" ht="12.75">
      <c r="H93" t="s">
        <v>78</v>
      </c>
      <c r="I93" s="2">
        <f>D35</f>
        <v>43200</v>
      </c>
    </row>
    <row r="94" spans="8:9" ht="12.75">
      <c r="H94" t="s">
        <v>80</v>
      </c>
      <c r="I94" s="2">
        <f>E35</f>
        <v>0</v>
      </c>
    </row>
    <row r="95" spans="8:9" ht="12.75">
      <c r="H95" t="s">
        <v>82</v>
      </c>
      <c r="I95" s="2">
        <f>I97-I93</f>
        <v>0</v>
      </c>
    </row>
    <row r="97" spans="8:9" ht="12.75">
      <c r="H97" t="s">
        <v>78</v>
      </c>
      <c r="I97" s="2">
        <f>D36</f>
        <v>43200</v>
      </c>
    </row>
    <row r="98" spans="8:9" ht="12.75">
      <c r="H98" t="s">
        <v>80</v>
      </c>
      <c r="I98" s="2">
        <f>E36</f>
        <v>0</v>
      </c>
    </row>
    <row r="99" spans="8:9" ht="12.75">
      <c r="H99" t="s">
        <v>82</v>
      </c>
      <c r="I99" s="2">
        <f>I101-I97</f>
        <v>0</v>
      </c>
    </row>
    <row r="101" spans="8:9" ht="12.75">
      <c r="H101" t="s">
        <v>78</v>
      </c>
      <c r="I101" s="2">
        <f>D37</f>
        <v>43200</v>
      </c>
    </row>
    <row r="102" spans="8:9" ht="12.75">
      <c r="H102" t="s">
        <v>80</v>
      </c>
      <c r="I102" s="2">
        <f>E37</f>
        <v>0</v>
      </c>
    </row>
    <row r="103" spans="8:9" ht="12.75">
      <c r="H103" t="s">
        <v>82</v>
      </c>
      <c r="I103" s="2">
        <f>I105-I101</f>
        <v>0</v>
      </c>
    </row>
    <row r="105" spans="8:9" ht="12.75">
      <c r="H105" t="s">
        <v>78</v>
      </c>
      <c r="I105" s="2">
        <f>D38</f>
        <v>43200</v>
      </c>
    </row>
    <row r="106" spans="8:9" ht="12.75">
      <c r="H106" t="s">
        <v>80</v>
      </c>
      <c r="I106" s="2">
        <f>E38</f>
        <v>0</v>
      </c>
    </row>
    <row r="107" spans="8:9" ht="12.75">
      <c r="H107" t="s">
        <v>82</v>
      </c>
      <c r="I107" s="2">
        <f>I109-I105</f>
        <v>0</v>
      </c>
    </row>
    <row r="109" spans="8:9" ht="12.75">
      <c r="H109" t="s">
        <v>78</v>
      </c>
      <c r="I109" s="2">
        <f>D39</f>
        <v>43200</v>
      </c>
    </row>
    <row r="110" spans="8:9" ht="12.75">
      <c r="H110" t="s">
        <v>80</v>
      </c>
      <c r="I110" s="2">
        <f>E39</f>
        <v>0</v>
      </c>
    </row>
    <row r="111" spans="8:9" ht="12.75">
      <c r="H111" t="s">
        <v>82</v>
      </c>
      <c r="I111" s="2">
        <f>I113-I109</f>
        <v>0</v>
      </c>
    </row>
    <row r="113" spans="8:9" ht="12.75">
      <c r="H113" t="s">
        <v>78</v>
      </c>
      <c r="I113" s="2">
        <f>D40</f>
        <v>43200</v>
      </c>
    </row>
    <row r="114" spans="8:9" ht="12.75">
      <c r="H114" t="s">
        <v>80</v>
      </c>
      <c r="I114" s="2">
        <f>E40</f>
        <v>0</v>
      </c>
    </row>
    <row r="115" spans="8:9" ht="12.75">
      <c r="H115" t="s">
        <v>82</v>
      </c>
      <c r="I115" s="2">
        <f>I117-I113</f>
        <v>0</v>
      </c>
    </row>
    <row r="117" spans="8:9" ht="12.75">
      <c r="H117" t="s">
        <v>78</v>
      </c>
      <c r="I117" s="2">
        <f>D41</f>
        <v>43200</v>
      </c>
    </row>
    <row r="118" spans="8:9" ht="12.75">
      <c r="H118" t="s">
        <v>80</v>
      </c>
      <c r="I118" s="2">
        <f>E41</f>
        <v>0</v>
      </c>
    </row>
    <row r="119" spans="8:9" ht="12.75">
      <c r="H119" t="s">
        <v>82</v>
      </c>
      <c r="I119" s="2">
        <f>I121-I117</f>
        <v>0</v>
      </c>
    </row>
    <row r="121" spans="8:9" ht="12.75">
      <c r="H121" t="s">
        <v>78</v>
      </c>
      <c r="I121" s="2">
        <f>D42</f>
        <v>43200</v>
      </c>
    </row>
    <row r="122" spans="8:9" ht="12.75">
      <c r="H122" t="s">
        <v>80</v>
      </c>
      <c r="I122" s="2">
        <f>E42</f>
        <v>0</v>
      </c>
    </row>
    <row r="123" spans="8:9" ht="12.75">
      <c r="H123" t="s">
        <v>82</v>
      </c>
      <c r="I123" s="2">
        <f>I125-I121</f>
        <v>0</v>
      </c>
    </row>
    <row r="125" spans="8:9" ht="12.75">
      <c r="H125" t="s">
        <v>78</v>
      </c>
      <c r="I125" s="2">
        <f>D43</f>
        <v>43200</v>
      </c>
    </row>
    <row r="126" spans="8:9" ht="12.75">
      <c r="H126" t="s">
        <v>80</v>
      </c>
      <c r="I126" s="2">
        <f>E43</f>
        <v>0</v>
      </c>
    </row>
    <row r="127" spans="8:9" ht="12.75">
      <c r="H127" t="s">
        <v>82</v>
      </c>
      <c r="I127" s="2">
        <f>I129-I125</f>
        <v>0</v>
      </c>
    </row>
    <row r="129" spans="8:9" ht="12.75">
      <c r="H129" t="s">
        <v>78</v>
      </c>
      <c r="I129" s="2">
        <f>D44</f>
        <v>43200</v>
      </c>
    </row>
    <row r="130" spans="8:9" ht="12.75">
      <c r="H130" t="s">
        <v>80</v>
      </c>
      <c r="I130" s="2">
        <f>E44</f>
        <v>0</v>
      </c>
    </row>
    <row r="131" spans="8:9" ht="12.75">
      <c r="H131" t="s">
        <v>82</v>
      </c>
      <c r="I131" s="2">
        <f>I133-I129</f>
        <v>0</v>
      </c>
    </row>
    <row r="133" spans="8:9" ht="12.75">
      <c r="H133" t="s">
        <v>78</v>
      </c>
      <c r="I133" s="2">
        <f>D45</f>
        <v>43200</v>
      </c>
    </row>
    <row r="134" spans="8:9" ht="12.75">
      <c r="H134" t="s">
        <v>80</v>
      </c>
      <c r="I134" s="2">
        <f>E45</f>
        <v>0</v>
      </c>
    </row>
    <row r="135" spans="8:9" ht="12.75">
      <c r="H135" t="s">
        <v>82</v>
      </c>
      <c r="I135" s="2">
        <f>I137-I133</f>
        <v>0</v>
      </c>
    </row>
    <row r="137" spans="8:9" ht="12.75">
      <c r="H137" t="s">
        <v>78</v>
      </c>
      <c r="I137" s="2">
        <f>D46</f>
        <v>43200</v>
      </c>
    </row>
    <row r="138" spans="8:9" ht="12.75">
      <c r="H138" t="s">
        <v>80</v>
      </c>
      <c r="I138" s="2">
        <f>E46</f>
        <v>0</v>
      </c>
    </row>
    <row r="139" spans="8:9" ht="12.75">
      <c r="H139" t="s">
        <v>82</v>
      </c>
      <c r="I139" s="2">
        <f>I141-I137</f>
        <v>0</v>
      </c>
    </row>
    <row r="141" spans="8:9" ht="12.75">
      <c r="H141" t="s">
        <v>78</v>
      </c>
      <c r="I141" s="2">
        <f>D47</f>
        <v>43200</v>
      </c>
    </row>
    <row r="142" spans="8:9" ht="12.75">
      <c r="H142" t="s">
        <v>80</v>
      </c>
      <c r="I142" s="2">
        <f>E47</f>
        <v>0</v>
      </c>
    </row>
    <row r="143" spans="8:9" ht="12.75">
      <c r="H143" t="s">
        <v>82</v>
      </c>
      <c r="I143" s="2">
        <f>I145-I141</f>
        <v>0</v>
      </c>
    </row>
    <row r="145" spans="8:9" ht="12.75">
      <c r="H145" t="s">
        <v>78</v>
      </c>
      <c r="I145" s="2">
        <f>D48</f>
        <v>43200</v>
      </c>
    </row>
    <row r="146" spans="8:9" ht="12.75">
      <c r="H146" t="s">
        <v>80</v>
      </c>
      <c r="I146" s="2">
        <f>E48</f>
        <v>0</v>
      </c>
    </row>
    <row r="147" spans="8:9" ht="12.75">
      <c r="H147" t="s">
        <v>82</v>
      </c>
      <c r="I147" s="2">
        <f>I149-I145</f>
        <v>0</v>
      </c>
    </row>
    <row r="149" spans="8:9" ht="12.75">
      <c r="H149" t="s">
        <v>78</v>
      </c>
      <c r="I149" s="2">
        <f>D49</f>
        <v>43200</v>
      </c>
    </row>
    <row r="150" spans="8:9" ht="12.75">
      <c r="H150" t="s">
        <v>80</v>
      </c>
      <c r="I150" s="2">
        <f>E49</f>
        <v>0</v>
      </c>
    </row>
    <row r="151" spans="8:9" ht="12.75">
      <c r="H151" t="s">
        <v>82</v>
      </c>
      <c r="I151" s="2">
        <f>I153-I149</f>
        <v>0</v>
      </c>
    </row>
    <row r="153" spans="8:9" ht="12.75">
      <c r="H153" t="s">
        <v>78</v>
      </c>
      <c r="I153" s="2">
        <f>D50</f>
        <v>43200</v>
      </c>
    </row>
    <row r="154" spans="8:9" ht="12.75">
      <c r="H154" t="s">
        <v>80</v>
      </c>
      <c r="I154" s="2">
        <f>E50</f>
        <v>0</v>
      </c>
    </row>
    <row r="155" spans="8:9" ht="12.75">
      <c r="H155" t="s">
        <v>82</v>
      </c>
      <c r="I155" s="2">
        <f>I157-I153</f>
        <v>0</v>
      </c>
    </row>
    <row r="157" spans="8:9" ht="12.75">
      <c r="H157" t="s">
        <v>78</v>
      </c>
      <c r="I157" s="2">
        <f>D51</f>
        <v>43200</v>
      </c>
    </row>
    <row r="158" spans="8:9" ht="12.75">
      <c r="H158" t="s">
        <v>80</v>
      </c>
      <c r="I158" s="2">
        <f>E51</f>
        <v>0</v>
      </c>
    </row>
    <row r="159" spans="8:9" ht="12.75">
      <c r="H159" t="s">
        <v>82</v>
      </c>
      <c r="I159" s="2">
        <f>I161-I157</f>
        <v>0</v>
      </c>
    </row>
    <row r="161" spans="8:9" ht="12.75">
      <c r="H161" t="s">
        <v>78</v>
      </c>
      <c r="I161" s="2">
        <f>D52</f>
        <v>43200</v>
      </c>
    </row>
    <row r="162" spans="8:9" ht="12.75">
      <c r="H162" t="s">
        <v>80</v>
      </c>
      <c r="I162" s="2">
        <f>E52</f>
        <v>0</v>
      </c>
    </row>
    <row r="163" spans="8:9" ht="12.75">
      <c r="H163" t="s">
        <v>82</v>
      </c>
      <c r="I163" s="2">
        <f>I165-I161</f>
        <v>0</v>
      </c>
    </row>
    <row r="165" spans="8:9" ht="12.75">
      <c r="H165" t="s">
        <v>78</v>
      </c>
      <c r="I165" s="2">
        <f>D53</f>
        <v>43200</v>
      </c>
    </row>
    <row r="166" spans="8:9" ht="12.75">
      <c r="H166" t="s">
        <v>80</v>
      </c>
      <c r="I166" s="2">
        <f>E53</f>
        <v>0</v>
      </c>
    </row>
    <row r="167" spans="8:9" ht="12.75">
      <c r="H167" t="s">
        <v>82</v>
      </c>
      <c r="I167" s="2">
        <f>I169-I165</f>
        <v>0</v>
      </c>
    </row>
    <row r="169" spans="8:9" ht="12.75">
      <c r="H169" t="s">
        <v>78</v>
      </c>
      <c r="I169" s="2">
        <f>D54</f>
        <v>43200</v>
      </c>
    </row>
    <row r="170" spans="8:9" ht="12.75">
      <c r="H170" t="s">
        <v>80</v>
      </c>
      <c r="I170" s="2">
        <f>E54</f>
        <v>0</v>
      </c>
    </row>
    <row r="171" spans="8:9" ht="12.75">
      <c r="H171" t="s">
        <v>82</v>
      </c>
      <c r="I171" s="2">
        <f>I173-I169</f>
        <v>0</v>
      </c>
    </row>
    <row r="173" spans="8:9" ht="12.75">
      <c r="H173" t="s">
        <v>78</v>
      </c>
      <c r="I173" s="2">
        <f>D55</f>
        <v>43200</v>
      </c>
    </row>
    <row r="174" spans="8:9" ht="12.75">
      <c r="H174" t="s">
        <v>80</v>
      </c>
      <c r="I174" s="2">
        <f>E55</f>
        <v>0</v>
      </c>
    </row>
    <row r="175" spans="8:9" ht="12.75">
      <c r="H175" t="s">
        <v>82</v>
      </c>
      <c r="I175" s="2">
        <f>I177-I173</f>
        <v>0</v>
      </c>
    </row>
    <row r="177" spans="8:9" ht="12.75">
      <c r="H177" t="s">
        <v>78</v>
      </c>
      <c r="I177" s="2">
        <f>D56</f>
        <v>43200</v>
      </c>
    </row>
    <row r="178" spans="8:9" ht="12.75">
      <c r="H178" t="s">
        <v>80</v>
      </c>
      <c r="I178" s="2">
        <f>E56</f>
        <v>0</v>
      </c>
    </row>
    <row r="179" spans="8:9" ht="12.75">
      <c r="H179" t="s">
        <v>82</v>
      </c>
      <c r="I179" s="2">
        <f>I181-I177</f>
        <v>0</v>
      </c>
    </row>
    <row r="181" spans="8:9" ht="12.75">
      <c r="H181" t="s">
        <v>78</v>
      </c>
      <c r="I181" s="2">
        <f>D57</f>
        <v>43200</v>
      </c>
    </row>
    <row r="182" spans="8:9" ht="12.75">
      <c r="H182" t="s">
        <v>80</v>
      </c>
      <c r="I182" s="2">
        <f>E57</f>
        <v>0</v>
      </c>
    </row>
    <row r="183" spans="8:9" ht="12.75">
      <c r="H183" t="s">
        <v>82</v>
      </c>
      <c r="I183" s="2">
        <f>I185-I181</f>
        <v>0</v>
      </c>
    </row>
    <row r="185" spans="8:9" ht="12.75">
      <c r="H185" t="s">
        <v>78</v>
      </c>
      <c r="I185" s="2">
        <f>D58</f>
        <v>43200</v>
      </c>
    </row>
    <row r="186" spans="8:9" ht="12.75">
      <c r="H186" t="s">
        <v>80</v>
      </c>
      <c r="I186" s="2">
        <f>E58</f>
        <v>0</v>
      </c>
    </row>
    <row r="187" spans="8:9" ht="12.75">
      <c r="H187" t="s">
        <v>82</v>
      </c>
      <c r="I187" s="2">
        <f>I189-I185</f>
        <v>0</v>
      </c>
    </row>
    <row r="189" spans="8:9" ht="12.75">
      <c r="H189" t="s">
        <v>78</v>
      </c>
      <c r="I189" s="2">
        <f>D59</f>
        <v>43200</v>
      </c>
    </row>
    <row r="190" spans="8:9" ht="12.75">
      <c r="H190" t="s">
        <v>80</v>
      </c>
      <c r="I190" s="2">
        <f>E59</f>
        <v>0</v>
      </c>
    </row>
    <row r="191" spans="8:9" ht="12.75">
      <c r="H191" t="s">
        <v>82</v>
      </c>
      <c r="I191" s="2">
        <f>I193-I189</f>
        <v>0</v>
      </c>
    </row>
    <row r="193" spans="8:9" ht="12.75">
      <c r="H193" t="s">
        <v>78</v>
      </c>
      <c r="I193" s="2">
        <f>D60</f>
        <v>43200</v>
      </c>
    </row>
    <row r="194" spans="8:9" ht="12.75">
      <c r="H194" t="s">
        <v>80</v>
      </c>
      <c r="I194" s="2">
        <f>E60</f>
        <v>0</v>
      </c>
    </row>
    <row r="195" spans="8:9" ht="12.75">
      <c r="H195" t="s">
        <v>82</v>
      </c>
      <c r="I195" s="2">
        <f>I197-I193</f>
        <v>0</v>
      </c>
    </row>
    <row r="197" spans="8:9" ht="12.75">
      <c r="H197" t="s">
        <v>78</v>
      </c>
      <c r="I197" s="2">
        <f>D61</f>
        <v>43200</v>
      </c>
    </row>
    <row r="198" spans="8:9" ht="12.75">
      <c r="H198" t="s">
        <v>80</v>
      </c>
      <c r="I198" s="2">
        <f>E61</f>
        <v>0</v>
      </c>
    </row>
    <row r="199" spans="8:9" ht="12.75">
      <c r="H199" t="s">
        <v>82</v>
      </c>
      <c r="I199" s="2">
        <f>I201-I197</f>
        <v>0</v>
      </c>
    </row>
    <row r="200" spans="7:9" ht="12.75">
      <c r="G200" s="19"/>
      <c r="H200" s="19"/>
      <c r="I200" s="26"/>
    </row>
    <row r="201" spans="8:9" ht="12.75">
      <c r="H201" t="s">
        <v>78</v>
      </c>
      <c r="I201" s="2">
        <f>D62</f>
        <v>43200</v>
      </c>
    </row>
    <row r="202" spans="8:9" ht="12.75">
      <c r="H202" t="s">
        <v>80</v>
      </c>
      <c r="I202" s="2">
        <f>E62</f>
        <v>0</v>
      </c>
    </row>
    <row r="203" spans="8:9" ht="12.75">
      <c r="H203" t="s">
        <v>82</v>
      </c>
      <c r="I203" s="2">
        <f>I205-I201</f>
        <v>0</v>
      </c>
    </row>
    <row r="205" spans="8:9" ht="12.75">
      <c r="H205" t="s">
        <v>78</v>
      </c>
      <c r="I205" s="2">
        <f>D63</f>
        <v>43200</v>
      </c>
    </row>
    <row r="206" spans="8:9" ht="12.75">
      <c r="H206" t="s">
        <v>80</v>
      </c>
      <c r="I206" s="2">
        <f>E63</f>
        <v>0</v>
      </c>
    </row>
    <row r="207" spans="8:9" ht="12.75">
      <c r="H207" t="s">
        <v>82</v>
      </c>
      <c r="I207" s="2">
        <f>I209-I205</f>
        <v>0</v>
      </c>
    </row>
    <row r="209" spans="8:9" ht="12.75">
      <c r="H209" t="s">
        <v>78</v>
      </c>
      <c r="I209" s="2">
        <f>D64</f>
        <v>43200</v>
      </c>
    </row>
    <row r="210" spans="8:9" ht="12.75">
      <c r="H210" t="s">
        <v>80</v>
      </c>
      <c r="I210" s="2">
        <f>E64</f>
        <v>0</v>
      </c>
    </row>
    <row r="211" spans="8:9" ht="12.75">
      <c r="H211" t="s">
        <v>82</v>
      </c>
      <c r="I211" s="2">
        <f>I213-I209</f>
        <v>0</v>
      </c>
    </row>
    <row r="213" spans="8:9" ht="12.75">
      <c r="H213" t="s">
        <v>78</v>
      </c>
      <c r="I213" s="2">
        <f>D65</f>
        <v>43200</v>
      </c>
    </row>
    <row r="214" spans="8:9" ht="12.75">
      <c r="H214" t="s">
        <v>80</v>
      </c>
      <c r="I214" s="2">
        <f>E65</f>
        <v>0</v>
      </c>
    </row>
    <row r="215" spans="8:9" ht="12.75">
      <c r="H215" t="s">
        <v>82</v>
      </c>
      <c r="I215" s="2">
        <f>I217-I213</f>
        <v>0</v>
      </c>
    </row>
    <row r="217" spans="8:9" ht="12.75">
      <c r="H217" t="s">
        <v>78</v>
      </c>
      <c r="I217" s="2">
        <f>D66</f>
        <v>43200</v>
      </c>
    </row>
    <row r="218" spans="8:9" ht="12.75">
      <c r="H218" t="s">
        <v>80</v>
      </c>
      <c r="I218" s="2">
        <f>E66</f>
        <v>0</v>
      </c>
    </row>
    <row r="219" spans="8:9" ht="12.75">
      <c r="H219" t="s">
        <v>82</v>
      </c>
      <c r="I219" s="2">
        <f>I221-I217</f>
        <v>0</v>
      </c>
    </row>
    <row r="221" spans="4:9" ht="12.75">
      <c r="D221"/>
      <c r="H221" t="s">
        <v>78</v>
      </c>
      <c r="I221" s="2">
        <f>D67</f>
        <v>43200</v>
      </c>
    </row>
    <row r="222" spans="8:9" ht="12.75">
      <c r="H222" t="s">
        <v>80</v>
      </c>
      <c r="I222" s="2">
        <f>E67</f>
        <v>0</v>
      </c>
    </row>
    <row r="223" spans="8:9" ht="12.75">
      <c r="H223" t="s">
        <v>82</v>
      </c>
      <c r="I223" s="2">
        <f>I225-I221</f>
        <v>-43200</v>
      </c>
    </row>
    <row r="225" spans="8:9" ht="12.75">
      <c r="H225" t="s">
        <v>78</v>
      </c>
      <c r="I225" s="2">
        <f>D68</f>
        <v>0</v>
      </c>
    </row>
    <row r="226" spans="8:9" ht="12.75">
      <c r="H226" t="s">
        <v>80</v>
      </c>
      <c r="I226" s="2">
        <f>E68</f>
        <v>0</v>
      </c>
    </row>
    <row r="227" spans="8:9" ht="12.75">
      <c r="H227" s="27" t="s">
        <v>82</v>
      </c>
      <c r="I227" s="28">
        <f>I230-I225</f>
        <v>0</v>
      </c>
    </row>
    <row r="228" ht="12.75">
      <c r="I228"/>
    </row>
    <row r="230" ht="12.75">
      <c r="H230" t="s">
        <v>78</v>
      </c>
    </row>
    <row r="231" ht="12.75">
      <c r="H231" t="s">
        <v>80</v>
      </c>
    </row>
    <row r="232" ht="12.75">
      <c r="H232" t="s">
        <v>82</v>
      </c>
    </row>
    <row r="234" ht="12.75">
      <c r="H234" s="19"/>
    </row>
    <row r="235" ht="12.75">
      <c r="H235" t="s">
        <v>78</v>
      </c>
    </row>
    <row r="236" ht="12.75">
      <c r="H236" t="s">
        <v>80</v>
      </c>
    </row>
    <row r="237" ht="12.75">
      <c r="H237" t="s">
        <v>82</v>
      </c>
    </row>
    <row r="239" ht="12.75">
      <c r="H239" t="s">
        <v>78</v>
      </c>
    </row>
    <row r="240" ht="12.75">
      <c r="H240" t="s">
        <v>80</v>
      </c>
    </row>
    <row r="241" ht="12.75">
      <c r="H241" t="s">
        <v>82</v>
      </c>
    </row>
    <row r="243" ht="12.75">
      <c r="H243" t="s">
        <v>78</v>
      </c>
    </row>
    <row r="244" ht="12.75">
      <c r="H244" t="s">
        <v>80</v>
      </c>
    </row>
    <row r="245" ht="12.75">
      <c r="H245" t="s">
        <v>82</v>
      </c>
    </row>
    <row r="247" ht="12.75">
      <c r="H247" t="s">
        <v>78</v>
      </c>
    </row>
    <row r="248" ht="12.75">
      <c r="H248" t="s">
        <v>80</v>
      </c>
    </row>
    <row r="249" ht="12.75">
      <c r="H249" t="s">
        <v>82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9"/>
  <sheetViews>
    <sheetView workbookViewId="0" topLeftCell="A1">
      <selection activeCell="H2" sqref="H2"/>
    </sheetView>
  </sheetViews>
  <sheetFormatPr defaultColWidth="11.421875" defaultRowHeight="12.75"/>
  <cols>
    <col min="1" max="3" width="11.28125" style="0" customWidth="1"/>
    <col min="4" max="4" width="11.28125" style="2" customWidth="1"/>
    <col min="5" max="5" width="11.28125" style="0" customWidth="1"/>
    <col min="6" max="6" width="13.7109375" style="0" customWidth="1"/>
    <col min="7" max="8" width="11.28125" style="0" customWidth="1"/>
    <col min="9" max="9" width="11.28125" style="2" customWidth="1"/>
    <col min="10" max="16384" width="11.28125" style="0" customWidth="1"/>
  </cols>
  <sheetData>
    <row r="1" ht="12.75">
      <c r="H1" t="s">
        <v>73</v>
      </c>
    </row>
    <row r="2" spans="8:9" ht="12.75">
      <c r="H2" s="8" t="s">
        <v>74</v>
      </c>
      <c r="I2" s="10" t="str">
        <f>sat!I2</f>
        <v>ABC2-NSW</v>
      </c>
    </row>
    <row r="3" spans="4:9" ht="12.75">
      <c r="D3"/>
      <c r="H3" t="s">
        <v>76</v>
      </c>
      <c r="I3" s="10">
        <f>sat!I3+3</f>
        <v>12892</v>
      </c>
    </row>
    <row r="4" ht="12.75">
      <c r="D4"/>
    </row>
    <row r="5" spans="4:9" ht="12.75">
      <c r="D5"/>
      <c r="F5" t="s">
        <v>77</v>
      </c>
      <c r="G5" s="29">
        <v>85200</v>
      </c>
      <c r="H5" t="s">
        <v>78</v>
      </c>
      <c r="I5" s="2">
        <f>G5+G6-86400</f>
        <v>2400</v>
      </c>
    </row>
    <row r="6" spans="4:9" ht="12.75">
      <c r="D6"/>
      <c r="F6" t="s">
        <v>79</v>
      </c>
      <c r="G6" s="13">
        <v>3600</v>
      </c>
      <c r="H6" t="s">
        <v>80</v>
      </c>
      <c r="I6" s="2" t="s">
        <v>81</v>
      </c>
    </row>
    <row r="7" spans="4:9" ht="12.75">
      <c r="D7"/>
      <c r="H7" t="s">
        <v>82</v>
      </c>
      <c r="I7" s="2">
        <f>I9-I5</f>
        <v>-2400</v>
      </c>
    </row>
    <row r="8" ht="12.75">
      <c r="D8"/>
    </row>
    <row r="9" spans="8:9" ht="12.75">
      <c r="H9" t="s">
        <v>78</v>
      </c>
      <c r="I9" s="2">
        <f>D14</f>
        <v>0</v>
      </c>
    </row>
    <row r="10" spans="4:9" ht="12.75">
      <c r="D10" s="14" t="s">
        <v>83</v>
      </c>
      <c r="E10" s="15"/>
      <c r="H10" t="s">
        <v>80</v>
      </c>
      <c r="I10" s="2">
        <f>E14</f>
        <v>0</v>
      </c>
    </row>
    <row r="11" spans="8:9" ht="12.75">
      <c r="H11" t="s">
        <v>82</v>
      </c>
      <c r="I11" s="2">
        <f>I13-I9</f>
        <v>0</v>
      </c>
    </row>
    <row r="13" spans="1:9" ht="12.75">
      <c r="A13" s="16" t="s">
        <v>84</v>
      </c>
      <c r="B13" s="16" t="s">
        <v>85</v>
      </c>
      <c r="C13" s="17"/>
      <c r="D13" s="18" t="s">
        <v>86</v>
      </c>
      <c r="E13" s="16" t="s">
        <v>87</v>
      </c>
      <c r="H13" t="s">
        <v>78</v>
      </c>
      <c r="I13" s="2">
        <f>D15</f>
        <v>0</v>
      </c>
    </row>
    <row r="14" spans="4:9" ht="12.75">
      <c r="D14" s="2">
        <f>(A14*3600)+(B14*60)</f>
        <v>0</v>
      </c>
      <c r="H14" t="s">
        <v>80</v>
      </c>
      <c r="I14" s="2">
        <f>E15</f>
        <v>0</v>
      </c>
    </row>
    <row r="15" spans="4:9" ht="12.75">
      <c r="D15" s="2">
        <f>(A15*3600)+(B15*60)</f>
        <v>0</v>
      </c>
      <c r="H15" t="s">
        <v>82</v>
      </c>
      <c r="I15" s="2">
        <f>I17-I13</f>
        <v>0</v>
      </c>
    </row>
    <row r="16" ht="12.75">
      <c r="D16" s="2">
        <f>(A16*3600)+(B16*60)</f>
        <v>0</v>
      </c>
    </row>
    <row r="17" spans="4:9" ht="12.75">
      <c r="D17" s="2">
        <f>(A17*3600)+(B17*60)</f>
        <v>0</v>
      </c>
      <c r="H17" t="s">
        <v>78</v>
      </c>
      <c r="I17" s="2">
        <f>D16</f>
        <v>0</v>
      </c>
    </row>
    <row r="18" spans="4:9" ht="12.75">
      <c r="D18" s="2">
        <f>(A18*3600)+(B18*60)</f>
        <v>0</v>
      </c>
      <c r="H18" t="s">
        <v>80</v>
      </c>
      <c r="I18" s="2">
        <f>E16</f>
        <v>0</v>
      </c>
    </row>
    <row r="19" spans="4:9" ht="12.75">
      <c r="D19" s="2">
        <f>(A19*3600)+(B19*60)</f>
        <v>0</v>
      </c>
      <c r="H19" t="s">
        <v>82</v>
      </c>
      <c r="I19" s="2">
        <f>I21-I17</f>
        <v>0</v>
      </c>
    </row>
    <row r="20" ht="12.75">
      <c r="D20" s="2">
        <f>(A20*3600)+(B20*60)</f>
        <v>0</v>
      </c>
    </row>
    <row r="21" spans="4:9" ht="12.75">
      <c r="D21" s="2">
        <f>(A21*3600)+(B21*60)</f>
        <v>0</v>
      </c>
      <c r="H21" t="s">
        <v>78</v>
      </c>
      <c r="I21" s="2">
        <f>D17</f>
        <v>0</v>
      </c>
    </row>
    <row r="22" spans="4:9" ht="12.75">
      <c r="D22" s="2">
        <f>(A22*3600)+(B22*60)</f>
        <v>0</v>
      </c>
      <c r="H22" t="s">
        <v>80</v>
      </c>
      <c r="I22" s="2">
        <f>E17</f>
        <v>0</v>
      </c>
    </row>
    <row r="23" spans="4:9" ht="12.75">
      <c r="D23" s="2">
        <f>(A23*3600)+(B23*60)</f>
        <v>0</v>
      </c>
      <c r="H23" t="s">
        <v>82</v>
      </c>
      <c r="I23" s="2">
        <f>I25-I21</f>
        <v>0</v>
      </c>
    </row>
    <row r="24" ht="12.75">
      <c r="D24" s="2">
        <f>(A24*3600)+(B24*60)</f>
        <v>0</v>
      </c>
    </row>
    <row r="25" spans="4:9" ht="12.75">
      <c r="D25" s="2">
        <f>(A25*3600)+(B25*60)</f>
        <v>0</v>
      </c>
      <c r="H25" t="s">
        <v>78</v>
      </c>
      <c r="I25" s="2">
        <f>D18</f>
        <v>0</v>
      </c>
    </row>
    <row r="26" spans="4:9" ht="12.75">
      <c r="D26" s="2">
        <f>(A26*3600)+(B26*60)</f>
        <v>0</v>
      </c>
      <c r="H26" t="s">
        <v>80</v>
      </c>
      <c r="I26" s="2">
        <f>E18</f>
        <v>0</v>
      </c>
    </row>
    <row r="27" spans="4:9" ht="12.75">
      <c r="D27" s="2">
        <f>(A27*3600)+(B27*60)</f>
        <v>0</v>
      </c>
      <c r="H27" t="s">
        <v>82</v>
      </c>
      <c r="I27" s="2">
        <f>I29-I25</f>
        <v>0</v>
      </c>
    </row>
    <row r="28" ht="12.75">
      <c r="D28" s="2">
        <f>(A28*3600)+(B28*60)</f>
        <v>0</v>
      </c>
    </row>
    <row r="29" spans="4:9" ht="12.75">
      <c r="D29" s="2">
        <f>(A29*3600)+(B29*60)</f>
        <v>0</v>
      </c>
      <c r="H29" t="s">
        <v>78</v>
      </c>
      <c r="I29" s="2">
        <f>D19</f>
        <v>0</v>
      </c>
    </row>
    <row r="30" spans="4:9" ht="12.75">
      <c r="D30" s="2">
        <f>(A30*3600)+(B30*60)</f>
        <v>0</v>
      </c>
      <c r="H30" t="s">
        <v>80</v>
      </c>
      <c r="I30" s="2">
        <f>E19</f>
        <v>0</v>
      </c>
    </row>
    <row r="31" spans="4:9" ht="12.75">
      <c r="D31" s="2">
        <f>(A31*3600)+(B31*60)</f>
        <v>0</v>
      </c>
      <c r="H31" t="s">
        <v>82</v>
      </c>
      <c r="I31" s="2">
        <f>I33-I29</f>
        <v>0</v>
      </c>
    </row>
    <row r="32" ht="12.75">
      <c r="D32" s="2">
        <f>(A32*3600)+(B32*60)</f>
        <v>0</v>
      </c>
    </row>
    <row r="33" spans="4:9" ht="12.75">
      <c r="D33" s="2">
        <f>(A33*3600)+(B33*60)</f>
        <v>0</v>
      </c>
      <c r="H33" t="s">
        <v>78</v>
      </c>
      <c r="I33" s="2">
        <f>D20</f>
        <v>0</v>
      </c>
    </row>
    <row r="34" spans="4:9" ht="12.75">
      <c r="D34" s="2">
        <f>(A34*3600)+(B34*60)</f>
        <v>0</v>
      </c>
      <c r="H34" t="s">
        <v>80</v>
      </c>
      <c r="I34" s="2">
        <f>E20</f>
        <v>0</v>
      </c>
    </row>
    <row r="35" spans="4:9" ht="12.75">
      <c r="D35" s="2">
        <f>((12+A35)*3600)+(B35*60)</f>
        <v>43200</v>
      </c>
      <c r="H35" t="s">
        <v>82</v>
      </c>
      <c r="I35" s="2">
        <f>I37-I33</f>
        <v>0</v>
      </c>
    </row>
    <row r="36" ht="12.75">
      <c r="D36" s="2">
        <f>((12+A36)*3600)+(B36*60)</f>
        <v>43200</v>
      </c>
    </row>
    <row r="37" spans="4:9" ht="12.75">
      <c r="D37" s="2">
        <f>((12+A37)*3600)+(B37*60)</f>
        <v>43200</v>
      </c>
      <c r="H37" t="s">
        <v>78</v>
      </c>
      <c r="I37" s="2">
        <f>D21</f>
        <v>0</v>
      </c>
    </row>
    <row r="38" spans="4:9" ht="12.75">
      <c r="D38" s="2">
        <f>((12+A38)*3600)+(B38*60)</f>
        <v>43200</v>
      </c>
      <c r="H38" t="s">
        <v>80</v>
      </c>
      <c r="I38" s="2">
        <f>E21</f>
        <v>0</v>
      </c>
    </row>
    <row r="39" spans="4:9" ht="12.75">
      <c r="D39" s="2">
        <f>((12+A39)*3600)+(B39*60)</f>
        <v>43200</v>
      </c>
      <c r="H39" t="s">
        <v>82</v>
      </c>
      <c r="I39" s="2">
        <f>I41-I37</f>
        <v>0</v>
      </c>
    </row>
    <row r="40" ht="12.75">
      <c r="D40" s="2">
        <f>((12+A40)*3600)+(B40*60)</f>
        <v>43200</v>
      </c>
    </row>
    <row r="41" spans="4:9" ht="12.75">
      <c r="D41" s="2">
        <f>((12+A41)*3600)+(B41*60)</f>
        <v>43200</v>
      </c>
      <c r="H41" t="s">
        <v>78</v>
      </c>
      <c r="I41" s="2">
        <f>D22</f>
        <v>0</v>
      </c>
    </row>
    <row r="42" spans="3:9" ht="12.75">
      <c r="C42" s="19"/>
      <c r="D42" s="2">
        <f>((12+A42)*3600)+(B42*60)</f>
        <v>43200</v>
      </c>
      <c r="F42" s="19"/>
      <c r="H42" t="s">
        <v>80</v>
      </c>
      <c r="I42" s="2">
        <f>E22</f>
        <v>0</v>
      </c>
    </row>
    <row r="43" spans="4:9" ht="12.75">
      <c r="D43" s="2">
        <f>((12+A43)*3600)+(B43*60)</f>
        <v>43200</v>
      </c>
      <c r="H43" t="s">
        <v>82</v>
      </c>
      <c r="I43" s="2">
        <f>I45-I41</f>
        <v>0</v>
      </c>
    </row>
    <row r="44" ht="12.75">
      <c r="D44" s="2">
        <f>((12+A44)*3600)+(B44*60)</f>
        <v>43200</v>
      </c>
    </row>
    <row r="45" spans="4:9" ht="12.75">
      <c r="D45" s="2">
        <f>((12+A45)*3600)+(B45*60)</f>
        <v>43200</v>
      </c>
      <c r="H45" t="s">
        <v>78</v>
      </c>
      <c r="I45" s="2">
        <f>D23</f>
        <v>0</v>
      </c>
    </row>
    <row r="46" spans="4:9" ht="12.75">
      <c r="D46" s="2">
        <f>((12+A46)*3600)+(B46*60)</f>
        <v>43200</v>
      </c>
      <c r="H46" t="s">
        <v>80</v>
      </c>
      <c r="I46" s="2">
        <f>E23</f>
        <v>0</v>
      </c>
    </row>
    <row r="47" spans="4:9" ht="12.75">
      <c r="D47" s="2">
        <f>((12+A47)*3600)+(B47*60)</f>
        <v>43200</v>
      </c>
      <c r="H47" t="s">
        <v>82</v>
      </c>
      <c r="I47" s="2">
        <f>I49-I45</f>
        <v>0</v>
      </c>
    </row>
    <row r="48" ht="12.75">
      <c r="D48" s="2">
        <f>((12+A48)*3600)+(B48*60)</f>
        <v>43200</v>
      </c>
    </row>
    <row r="49" spans="4:9" ht="12.75">
      <c r="D49" s="2">
        <f>((12+A49)*3600)+(B49*60)</f>
        <v>43200</v>
      </c>
      <c r="H49" t="s">
        <v>78</v>
      </c>
      <c r="I49" s="2">
        <f>D24</f>
        <v>0</v>
      </c>
    </row>
    <row r="50" spans="4:9" ht="12.75">
      <c r="D50" s="2">
        <f>((12+A50)*3600)+(B50*60)</f>
        <v>43200</v>
      </c>
      <c r="H50" t="s">
        <v>80</v>
      </c>
      <c r="I50" s="2">
        <f>E24</f>
        <v>0</v>
      </c>
    </row>
    <row r="51" spans="4:9" ht="12.75">
      <c r="D51" s="2">
        <f>((12+A51)*3600)+(B51*60)</f>
        <v>43200</v>
      </c>
      <c r="H51" t="s">
        <v>82</v>
      </c>
      <c r="I51" s="2">
        <f>I53-I49</f>
        <v>0</v>
      </c>
    </row>
    <row r="52" ht="12.75">
      <c r="D52" s="2">
        <f>((12+A52)*3600)+(B52*60)</f>
        <v>43200</v>
      </c>
    </row>
    <row r="53" spans="4:9" ht="12.75">
      <c r="D53" s="2">
        <f>((12+A53)*3600)+(B53*60)</f>
        <v>43200</v>
      </c>
      <c r="H53" t="s">
        <v>78</v>
      </c>
      <c r="I53" s="2">
        <f>D25</f>
        <v>0</v>
      </c>
    </row>
    <row r="54" spans="4:9" ht="12.75">
      <c r="D54" s="2">
        <f>((12+A54)*3600)+(B54*60)</f>
        <v>43200</v>
      </c>
      <c r="H54" t="s">
        <v>80</v>
      </c>
      <c r="I54" s="2">
        <f>E25</f>
        <v>0</v>
      </c>
    </row>
    <row r="55" spans="4:9" ht="12.75">
      <c r="D55" s="2">
        <f>((12+A55)*3600)+(B55*60)</f>
        <v>43200</v>
      </c>
      <c r="H55" t="s">
        <v>82</v>
      </c>
      <c r="I55" s="2">
        <f>I57-I53</f>
        <v>0</v>
      </c>
    </row>
    <row r="56" ht="12.75">
      <c r="D56" s="2">
        <f>((12+A56)*3600)+(B56*60)</f>
        <v>43200</v>
      </c>
    </row>
    <row r="57" spans="4:9" ht="12.75">
      <c r="D57" s="2">
        <f>((12+A57)*3600)+(B57*60)</f>
        <v>43200</v>
      </c>
      <c r="H57" t="s">
        <v>78</v>
      </c>
      <c r="I57" s="2">
        <f>D26</f>
        <v>0</v>
      </c>
    </row>
    <row r="58" spans="4:9" ht="12.75">
      <c r="D58" s="2">
        <f>((12+A58)*3600)+(B58*60)</f>
        <v>43200</v>
      </c>
      <c r="H58" t="s">
        <v>80</v>
      </c>
      <c r="I58" s="2">
        <f>E26</f>
        <v>0</v>
      </c>
    </row>
    <row r="59" spans="4:9" ht="12.75">
      <c r="D59" s="2">
        <f>((12+A59)*3600)+(B59*60)</f>
        <v>43200</v>
      </c>
      <c r="H59" t="s">
        <v>82</v>
      </c>
      <c r="I59" s="2">
        <f>I61-I57</f>
        <v>0</v>
      </c>
    </row>
    <row r="60" ht="12.75">
      <c r="D60" s="2">
        <f>((12+A60)*3600)+(B60*60)</f>
        <v>43200</v>
      </c>
    </row>
    <row r="61" spans="4:9" ht="12.75">
      <c r="D61" s="2">
        <f>((12+A61)*3600)+(B61*60)</f>
        <v>43200</v>
      </c>
      <c r="H61" t="s">
        <v>78</v>
      </c>
      <c r="I61" s="2">
        <f>D27</f>
        <v>0</v>
      </c>
    </row>
    <row r="62" spans="3:9" ht="12.75">
      <c r="C62" s="19"/>
      <c r="D62" s="2">
        <f>((12+A62)*3600)+(B62*60)</f>
        <v>43200</v>
      </c>
      <c r="H62" t="s">
        <v>80</v>
      </c>
      <c r="I62" s="2">
        <f>E27</f>
        <v>0</v>
      </c>
    </row>
    <row r="63" spans="4:9" ht="12.75">
      <c r="D63" s="2">
        <f>((12+A63)*3600)+(B63*60)</f>
        <v>43200</v>
      </c>
      <c r="H63" t="s">
        <v>82</v>
      </c>
      <c r="I63" s="2">
        <f>I65-I61</f>
        <v>0</v>
      </c>
    </row>
    <row r="64" ht="12.75">
      <c r="D64" s="2">
        <f>((12+A64)*3600)+(B64*60)</f>
        <v>43200</v>
      </c>
    </row>
    <row r="65" spans="4:9" ht="12.75">
      <c r="D65" s="2">
        <f>((12+A65)*3600)+(B65*60)</f>
        <v>43200</v>
      </c>
      <c r="H65" t="s">
        <v>78</v>
      </c>
      <c r="I65" s="2">
        <f>D28</f>
        <v>0</v>
      </c>
    </row>
    <row r="66" spans="4:9" ht="12.75">
      <c r="D66" s="2">
        <f>((12+A66)*3600)+(B66*60)</f>
        <v>43200</v>
      </c>
      <c r="H66" t="s">
        <v>80</v>
      </c>
      <c r="I66" s="2">
        <f>E28</f>
        <v>0</v>
      </c>
    </row>
    <row r="67" spans="4:9" ht="12.75">
      <c r="D67" s="2">
        <f>((12+A67)*3600)+(B67*60)</f>
        <v>43200</v>
      </c>
      <c r="H67" t="s">
        <v>82</v>
      </c>
      <c r="I67" s="2">
        <f>I69-I65</f>
        <v>0</v>
      </c>
    </row>
    <row r="68" ht="12.75">
      <c r="D68"/>
    </row>
    <row r="69" spans="1:9" ht="12.75">
      <c r="A69" s="20"/>
      <c r="B69" s="20"/>
      <c r="C69" s="20"/>
      <c r="D69" s="20"/>
      <c r="E69" s="20"/>
      <c r="H69" t="s">
        <v>78</v>
      </c>
      <c r="I69" s="2">
        <f>D29</f>
        <v>0</v>
      </c>
    </row>
    <row r="70" spans="4:9" ht="12.75">
      <c r="D70"/>
      <c r="H70" t="s">
        <v>80</v>
      </c>
      <c r="I70" s="2">
        <f>E29</f>
        <v>0</v>
      </c>
    </row>
    <row r="71" spans="8:9" ht="12.75">
      <c r="H71" t="s">
        <v>82</v>
      </c>
      <c r="I71" s="2">
        <f>I73-I69</f>
        <v>0</v>
      </c>
    </row>
    <row r="73" spans="8:9" ht="12.75">
      <c r="H73" t="s">
        <v>78</v>
      </c>
      <c r="I73" s="2">
        <f>D30</f>
        <v>0</v>
      </c>
    </row>
    <row r="74" spans="8:9" ht="12.75">
      <c r="H74" t="s">
        <v>80</v>
      </c>
      <c r="I74" s="2">
        <f>E30</f>
        <v>0</v>
      </c>
    </row>
    <row r="75" spans="8:9" ht="12.75">
      <c r="H75" t="s">
        <v>82</v>
      </c>
      <c r="I75" s="2">
        <f>I77-I73</f>
        <v>0</v>
      </c>
    </row>
    <row r="77" spans="8:9" ht="12.75">
      <c r="H77" t="s">
        <v>78</v>
      </c>
      <c r="I77" s="2">
        <f>D31</f>
        <v>0</v>
      </c>
    </row>
    <row r="78" spans="8:9" ht="12.75">
      <c r="H78" t="s">
        <v>80</v>
      </c>
      <c r="I78" s="2">
        <f>E31</f>
        <v>0</v>
      </c>
    </row>
    <row r="79" spans="8:9" ht="12.75">
      <c r="H79" t="s">
        <v>82</v>
      </c>
      <c r="I79" s="2">
        <f>I81-I77</f>
        <v>0</v>
      </c>
    </row>
    <row r="81" spans="8:9" ht="12.75">
      <c r="H81" t="s">
        <v>78</v>
      </c>
      <c r="I81" s="2">
        <f>D32</f>
        <v>0</v>
      </c>
    </row>
    <row r="82" spans="8:9" ht="12.75">
      <c r="H82" t="s">
        <v>80</v>
      </c>
      <c r="I82" s="2">
        <f>E32</f>
        <v>0</v>
      </c>
    </row>
    <row r="83" spans="8:9" ht="12.75">
      <c r="H83" t="s">
        <v>82</v>
      </c>
      <c r="I83" s="2">
        <f>I85-I81</f>
        <v>0</v>
      </c>
    </row>
    <row r="85" spans="8:9" ht="12.75">
      <c r="H85" t="s">
        <v>78</v>
      </c>
      <c r="I85" s="2">
        <f>D33</f>
        <v>0</v>
      </c>
    </row>
    <row r="86" spans="8:9" ht="12.75">
      <c r="H86" t="s">
        <v>80</v>
      </c>
      <c r="I86" s="2">
        <f>E33</f>
        <v>0</v>
      </c>
    </row>
    <row r="87" spans="8:9" ht="12.75">
      <c r="H87" t="s">
        <v>82</v>
      </c>
      <c r="I87" s="2">
        <f>I89-I85</f>
        <v>0</v>
      </c>
    </row>
    <row r="89" spans="8:9" ht="12.75">
      <c r="H89" t="s">
        <v>78</v>
      </c>
      <c r="I89" s="2">
        <f>D34</f>
        <v>0</v>
      </c>
    </row>
    <row r="90" spans="8:9" ht="12.75">
      <c r="H90" t="s">
        <v>80</v>
      </c>
      <c r="I90" s="2">
        <f>E34</f>
        <v>0</v>
      </c>
    </row>
    <row r="91" spans="8:9" ht="12.75">
      <c r="H91" t="s">
        <v>82</v>
      </c>
      <c r="I91" s="2">
        <f>I93-I89</f>
        <v>43200</v>
      </c>
    </row>
    <row r="93" spans="8:9" ht="12.75">
      <c r="H93" t="s">
        <v>78</v>
      </c>
      <c r="I93" s="2">
        <f>D35</f>
        <v>43200</v>
      </c>
    </row>
    <row r="94" spans="8:9" ht="12.75">
      <c r="H94" t="s">
        <v>80</v>
      </c>
      <c r="I94" s="2">
        <f>E35</f>
        <v>0</v>
      </c>
    </row>
    <row r="95" spans="8:9" ht="12.75">
      <c r="H95" t="s">
        <v>82</v>
      </c>
      <c r="I95" s="2">
        <f>I97-I93</f>
        <v>0</v>
      </c>
    </row>
    <row r="97" spans="8:9" ht="12.75">
      <c r="H97" t="s">
        <v>78</v>
      </c>
      <c r="I97" s="2">
        <f>D36</f>
        <v>43200</v>
      </c>
    </row>
    <row r="98" spans="8:9" ht="12.75">
      <c r="H98" t="s">
        <v>80</v>
      </c>
      <c r="I98" s="2">
        <f>E36</f>
        <v>0</v>
      </c>
    </row>
    <row r="99" spans="8:9" ht="12.75">
      <c r="H99" t="s">
        <v>82</v>
      </c>
      <c r="I99" s="2">
        <f>I101-I97</f>
        <v>0</v>
      </c>
    </row>
    <row r="101" spans="8:9" ht="12.75">
      <c r="H101" t="s">
        <v>78</v>
      </c>
      <c r="I101" s="2">
        <f>D37</f>
        <v>43200</v>
      </c>
    </row>
    <row r="102" spans="8:9" ht="12.75">
      <c r="H102" t="s">
        <v>80</v>
      </c>
      <c r="I102" s="2">
        <f>E37</f>
        <v>0</v>
      </c>
    </row>
    <row r="103" spans="8:9" ht="12.75">
      <c r="H103" t="s">
        <v>82</v>
      </c>
      <c r="I103" s="2">
        <f>I105-I101</f>
        <v>0</v>
      </c>
    </row>
    <row r="105" spans="8:9" ht="12.75">
      <c r="H105" t="s">
        <v>78</v>
      </c>
      <c r="I105" s="2">
        <f>D38</f>
        <v>43200</v>
      </c>
    </row>
    <row r="106" spans="8:9" ht="12.75">
      <c r="H106" t="s">
        <v>80</v>
      </c>
      <c r="I106" s="2">
        <f>E38</f>
        <v>0</v>
      </c>
    </row>
    <row r="107" spans="8:9" ht="12.75">
      <c r="H107" t="s">
        <v>82</v>
      </c>
      <c r="I107" s="2">
        <f>I109-I105</f>
        <v>0</v>
      </c>
    </row>
    <row r="109" spans="8:9" ht="12.75">
      <c r="H109" t="s">
        <v>78</v>
      </c>
      <c r="I109" s="2">
        <f>D39</f>
        <v>43200</v>
      </c>
    </row>
    <row r="110" spans="8:9" ht="12.75">
      <c r="H110" t="s">
        <v>80</v>
      </c>
      <c r="I110" s="2">
        <f>E39</f>
        <v>0</v>
      </c>
    </row>
    <row r="111" spans="8:9" ht="12.75">
      <c r="H111" t="s">
        <v>82</v>
      </c>
      <c r="I111" s="2">
        <f>I113-I109</f>
        <v>0</v>
      </c>
    </row>
    <row r="113" spans="8:9" ht="12.75">
      <c r="H113" t="s">
        <v>78</v>
      </c>
      <c r="I113" s="2">
        <f>D40</f>
        <v>43200</v>
      </c>
    </row>
    <row r="114" spans="8:9" ht="12.75">
      <c r="H114" t="s">
        <v>80</v>
      </c>
      <c r="I114" s="2">
        <f>E40</f>
        <v>0</v>
      </c>
    </row>
    <row r="115" spans="8:9" ht="12.75">
      <c r="H115" t="s">
        <v>82</v>
      </c>
      <c r="I115" s="2">
        <f>I117-I113</f>
        <v>0</v>
      </c>
    </row>
    <row r="117" spans="8:9" ht="12.75">
      <c r="H117" t="s">
        <v>78</v>
      </c>
      <c r="I117" s="2">
        <f>D41</f>
        <v>43200</v>
      </c>
    </row>
    <row r="118" spans="8:9" ht="12.75">
      <c r="H118" t="s">
        <v>80</v>
      </c>
      <c r="I118" s="2">
        <f>E41</f>
        <v>0</v>
      </c>
    </row>
    <row r="119" spans="8:9" ht="12.75">
      <c r="H119" t="s">
        <v>82</v>
      </c>
      <c r="I119" s="2">
        <f>I121-I117</f>
        <v>0</v>
      </c>
    </row>
    <row r="121" spans="8:9" ht="12.75">
      <c r="H121" t="s">
        <v>78</v>
      </c>
      <c r="I121" s="2">
        <f>D42</f>
        <v>43200</v>
      </c>
    </row>
    <row r="122" spans="8:9" ht="12.75">
      <c r="H122" t="s">
        <v>80</v>
      </c>
      <c r="I122" s="2">
        <f>E42</f>
        <v>0</v>
      </c>
    </row>
    <row r="123" spans="8:9" ht="12.75">
      <c r="H123" t="s">
        <v>82</v>
      </c>
      <c r="I123" s="2">
        <f>I125-I121</f>
        <v>0</v>
      </c>
    </row>
    <row r="125" spans="8:9" ht="12.75">
      <c r="H125" t="s">
        <v>78</v>
      </c>
      <c r="I125" s="2">
        <f>D43</f>
        <v>43200</v>
      </c>
    </row>
    <row r="126" spans="8:9" ht="12.75">
      <c r="H126" t="s">
        <v>80</v>
      </c>
      <c r="I126" s="2">
        <f>E43</f>
        <v>0</v>
      </c>
    </row>
    <row r="127" spans="8:9" ht="12.75">
      <c r="H127" t="s">
        <v>82</v>
      </c>
      <c r="I127" s="2">
        <f>I129-I125</f>
        <v>0</v>
      </c>
    </row>
    <row r="129" spans="8:9" ht="12.75">
      <c r="H129" t="s">
        <v>78</v>
      </c>
      <c r="I129" s="2">
        <f>D44</f>
        <v>43200</v>
      </c>
    </row>
    <row r="130" spans="8:9" ht="12.75">
      <c r="H130" t="s">
        <v>80</v>
      </c>
      <c r="I130" s="2">
        <f>E44</f>
        <v>0</v>
      </c>
    </row>
    <row r="131" spans="8:9" ht="12.75">
      <c r="H131" t="s">
        <v>82</v>
      </c>
      <c r="I131" s="2">
        <f>I133-I129</f>
        <v>0</v>
      </c>
    </row>
    <row r="133" spans="8:9" ht="12.75">
      <c r="H133" t="s">
        <v>78</v>
      </c>
      <c r="I133" s="2">
        <f>D45</f>
        <v>43200</v>
      </c>
    </row>
    <row r="134" spans="8:9" ht="12.75">
      <c r="H134" t="s">
        <v>80</v>
      </c>
      <c r="I134" s="2">
        <f>E45</f>
        <v>0</v>
      </c>
    </row>
    <row r="135" spans="8:9" ht="12.75">
      <c r="H135" t="s">
        <v>82</v>
      </c>
      <c r="I135" s="2">
        <f>I137-I133</f>
        <v>0</v>
      </c>
    </row>
    <row r="137" spans="8:9" ht="12.75">
      <c r="H137" t="s">
        <v>78</v>
      </c>
      <c r="I137" s="2">
        <f>D46</f>
        <v>43200</v>
      </c>
    </row>
    <row r="138" spans="8:9" ht="12.75">
      <c r="H138" t="s">
        <v>80</v>
      </c>
      <c r="I138" s="2">
        <f>E46</f>
        <v>0</v>
      </c>
    </row>
    <row r="139" spans="8:9" ht="12.75">
      <c r="H139" t="s">
        <v>82</v>
      </c>
      <c r="I139" s="2">
        <f>I141-I137</f>
        <v>0</v>
      </c>
    </row>
    <row r="141" spans="8:9" ht="12.75">
      <c r="H141" t="s">
        <v>78</v>
      </c>
      <c r="I141" s="2">
        <f>D47</f>
        <v>43200</v>
      </c>
    </row>
    <row r="142" spans="8:9" ht="12.75">
      <c r="H142" t="s">
        <v>80</v>
      </c>
      <c r="I142" s="2">
        <f>E47</f>
        <v>0</v>
      </c>
    </row>
    <row r="143" spans="8:9" ht="12.75">
      <c r="H143" t="s">
        <v>82</v>
      </c>
      <c r="I143" s="2">
        <f>I145-I141</f>
        <v>0</v>
      </c>
    </row>
    <row r="145" spans="8:9" ht="12.75">
      <c r="H145" t="s">
        <v>78</v>
      </c>
      <c r="I145" s="2">
        <f>D48</f>
        <v>43200</v>
      </c>
    </row>
    <row r="146" spans="8:9" ht="12.75">
      <c r="H146" t="s">
        <v>80</v>
      </c>
      <c r="I146" s="2">
        <f>E48</f>
        <v>0</v>
      </c>
    </row>
    <row r="147" spans="8:9" ht="12.75">
      <c r="H147" t="s">
        <v>82</v>
      </c>
      <c r="I147" s="2">
        <f>I149-I145</f>
        <v>0</v>
      </c>
    </row>
    <row r="149" spans="8:9" ht="12.75">
      <c r="H149" t="s">
        <v>78</v>
      </c>
      <c r="I149" s="2">
        <f>D49</f>
        <v>43200</v>
      </c>
    </row>
    <row r="150" spans="8:9" ht="12.75">
      <c r="H150" t="s">
        <v>80</v>
      </c>
      <c r="I150" s="2">
        <f>E49</f>
        <v>0</v>
      </c>
    </row>
    <row r="151" spans="8:9" ht="12.75">
      <c r="H151" t="s">
        <v>82</v>
      </c>
      <c r="I151" s="2">
        <f>I153-I149</f>
        <v>0</v>
      </c>
    </row>
    <row r="153" spans="8:9" ht="12.75">
      <c r="H153" t="s">
        <v>78</v>
      </c>
      <c r="I153" s="2">
        <f>D50</f>
        <v>43200</v>
      </c>
    </row>
    <row r="154" spans="8:9" ht="12.75">
      <c r="H154" t="s">
        <v>80</v>
      </c>
      <c r="I154" s="2">
        <f>E50</f>
        <v>0</v>
      </c>
    </row>
    <row r="155" spans="8:9" ht="12.75">
      <c r="H155" t="s">
        <v>82</v>
      </c>
      <c r="I155" s="2">
        <f>I157-I153</f>
        <v>0</v>
      </c>
    </row>
    <row r="157" spans="8:9" ht="12.75">
      <c r="H157" t="s">
        <v>78</v>
      </c>
      <c r="I157" s="2">
        <f>D51</f>
        <v>43200</v>
      </c>
    </row>
    <row r="158" spans="8:9" ht="12.75">
      <c r="H158" t="s">
        <v>80</v>
      </c>
      <c r="I158" s="2">
        <f>E51</f>
        <v>0</v>
      </c>
    </row>
    <row r="159" spans="8:9" ht="12.75">
      <c r="H159" t="s">
        <v>82</v>
      </c>
      <c r="I159" s="2">
        <f>I161-I157</f>
        <v>0</v>
      </c>
    </row>
    <row r="161" spans="8:9" ht="12.75">
      <c r="H161" t="s">
        <v>78</v>
      </c>
      <c r="I161" s="2">
        <f>D52</f>
        <v>43200</v>
      </c>
    </row>
    <row r="162" spans="8:9" ht="12.75">
      <c r="H162" t="s">
        <v>80</v>
      </c>
      <c r="I162" s="2">
        <f>E52</f>
        <v>0</v>
      </c>
    </row>
    <row r="163" spans="8:9" ht="12.75">
      <c r="H163" t="s">
        <v>82</v>
      </c>
      <c r="I163" s="2">
        <f>I165-I161</f>
        <v>0</v>
      </c>
    </row>
    <row r="165" spans="8:9" ht="12.75">
      <c r="H165" t="s">
        <v>78</v>
      </c>
      <c r="I165" s="2">
        <f>D53</f>
        <v>43200</v>
      </c>
    </row>
    <row r="166" spans="8:9" ht="12.75">
      <c r="H166" t="s">
        <v>80</v>
      </c>
      <c r="I166" s="2">
        <f>E53</f>
        <v>0</v>
      </c>
    </row>
    <row r="167" spans="8:9" ht="12.75">
      <c r="H167" t="s">
        <v>82</v>
      </c>
      <c r="I167" s="2">
        <f>I169-I165</f>
        <v>0</v>
      </c>
    </row>
    <row r="169" spans="8:9" ht="12.75">
      <c r="H169" t="s">
        <v>78</v>
      </c>
      <c r="I169" s="2">
        <f>D54</f>
        <v>43200</v>
      </c>
    </row>
    <row r="170" spans="8:9" ht="12.75">
      <c r="H170" t="s">
        <v>80</v>
      </c>
      <c r="I170" s="2">
        <f>E54</f>
        <v>0</v>
      </c>
    </row>
    <row r="171" spans="8:9" ht="12.75">
      <c r="H171" t="s">
        <v>82</v>
      </c>
      <c r="I171" s="2">
        <f>I173-I169</f>
        <v>0</v>
      </c>
    </row>
    <row r="173" spans="8:9" ht="12.75">
      <c r="H173" t="s">
        <v>78</v>
      </c>
      <c r="I173" s="2">
        <f>D55</f>
        <v>43200</v>
      </c>
    </row>
    <row r="174" spans="8:9" ht="12.75">
      <c r="H174" t="s">
        <v>80</v>
      </c>
      <c r="I174" s="2">
        <f>E55</f>
        <v>0</v>
      </c>
    </row>
    <row r="175" spans="8:9" ht="12.75">
      <c r="H175" t="s">
        <v>82</v>
      </c>
      <c r="I175" s="2">
        <f>I177-I173</f>
        <v>0</v>
      </c>
    </row>
    <row r="177" spans="8:9" ht="12.75">
      <c r="H177" t="s">
        <v>78</v>
      </c>
      <c r="I177" s="2">
        <f>D56</f>
        <v>43200</v>
      </c>
    </row>
    <row r="178" spans="8:9" ht="12.75">
      <c r="H178" t="s">
        <v>80</v>
      </c>
      <c r="I178" s="2">
        <f>E56</f>
        <v>0</v>
      </c>
    </row>
    <row r="179" spans="8:9" ht="12.75">
      <c r="H179" t="s">
        <v>82</v>
      </c>
      <c r="I179" s="2">
        <f>I181-I177</f>
        <v>0</v>
      </c>
    </row>
    <row r="181" spans="8:9" ht="12.75">
      <c r="H181" t="s">
        <v>78</v>
      </c>
      <c r="I181" s="2">
        <f>D57</f>
        <v>43200</v>
      </c>
    </row>
    <row r="182" spans="8:9" ht="12.75">
      <c r="H182" t="s">
        <v>80</v>
      </c>
      <c r="I182" s="2">
        <f>E57</f>
        <v>0</v>
      </c>
    </row>
    <row r="183" spans="8:9" ht="12.75">
      <c r="H183" t="s">
        <v>82</v>
      </c>
      <c r="I183" s="2">
        <f>I185-I181</f>
        <v>0</v>
      </c>
    </row>
    <row r="185" spans="8:9" ht="12.75">
      <c r="H185" t="s">
        <v>78</v>
      </c>
      <c r="I185" s="2">
        <f>D58</f>
        <v>43200</v>
      </c>
    </row>
    <row r="186" spans="8:9" ht="12.75">
      <c r="H186" t="s">
        <v>80</v>
      </c>
      <c r="I186" s="2">
        <f>E58</f>
        <v>0</v>
      </c>
    </row>
    <row r="187" spans="8:9" ht="12.75">
      <c r="H187" t="s">
        <v>82</v>
      </c>
      <c r="I187" s="2">
        <f>I189-I185</f>
        <v>0</v>
      </c>
    </row>
    <row r="189" spans="8:9" ht="12.75">
      <c r="H189" t="s">
        <v>78</v>
      </c>
      <c r="I189" s="2">
        <f>D59</f>
        <v>43200</v>
      </c>
    </row>
    <row r="190" spans="8:9" ht="12.75">
      <c r="H190" t="s">
        <v>80</v>
      </c>
      <c r="I190" s="2">
        <f>E59</f>
        <v>0</v>
      </c>
    </row>
    <row r="191" spans="8:9" ht="12.75">
      <c r="H191" t="s">
        <v>82</v>
      </c>
      <c r="I191" s="2">
        <f>I193-I189</f>
        <v>0</v>
      </c>
    </row>
    <row r="193" spans="8:9" ht="12.75">
      <c r="H193" t="s">
        <v>78</v>
      </c>
      <c r="I193" s="2">
        <f>D60</f>
        <v>43200</v>
      </c>
    </row>
    <row r="194" spans="8:9" ht="12.75">
      <c r="H194" t="s">
        <v>80</v>
      </c>
      <c r="I194" s="2">
        <f>E60</f>
        <v>0</v>
      </c>
    </row>
    <row r="195" spans="8:9" ht="12.75">
      <c r="H195" t="s">
        <v>82</v>
      </c>
      <c r="I195" s="2">
        <f>I197-I193</f>
        <v>0</v>
      </c>
    </row>
    <row r="197" spans="8:9" ht="12.75">
      <c r="H197" t="s">
        <v>78</v>
      </c>
      <c r="I197" s="2">
        <f>D61</f>
        <v>43200</v>
      </c>
    </row>
    <row r="198" spans="8:9" ht="12.75">
      <c r="H198" t="s">
        <v>80</v>
      </c>
      <c r="I198" s="2">
        <f>E61</f>
        <v>0</v>
      </c>
    </row>
    <row r="199" spans="8:9" ht="12.75">
      <c r="H199" t="s">
        <v>82</v>
      </c>
      <c r="I199" s="2">
        <f>I201-I197</f>
        <v>0</v>
      </c>
    </row>
    <row r="200" spans="7:9" ht="12.75">
      <c r="G200" s="19"/>
      <c r="H200" s="19"/>
      <c r="I200" s="26"/>
    </row>
    <row r="201" spans="8:9" ht="12.75">
      <c r="H201" t="s">
        <v>78</v>
      </c>
      <c r="I201" s="2">
        <f>D62</f>
        <v>43200</v>
      </c>
    </row>
    <row r="202" spans="8:9" ht="12.75">
      <c r="H202" t="s">
        <v>80</v>
      </c>
      <c r="I202" s="2">
        <f>E62</f>
        <v>0</v>
      </c>
    </row>
    <row r="203" spans="8:9" ht="12.75">
      <c r="H203" t="s">
        <v>82</v>
      </c>
      <c r="I203" s="2">
        <f>I205-I201</f>
        <v>0</v>
      </c>
    </row>
    <row r="205" spans="8:9" ht="12.75">
      <c r="H205" t="s">
        <v>78</v>
      </c>
      <c r="I205" s="2">
        <f>D63</f>
        <v>43200</v>
      </c>
    </row>
    <row r="206" spans="8:9" ht="12.75">
      <c r="H206" t="s">
        <v>80</v>
      </c>
      <c r="I206" s="2">
        <f>E63</f>
        <v>0</v>
      </c>
    </row>
    <row r="207" spans="8:9" ht="12.75">
      <c r="H207" t="s">
        <v>82</v>
      </c>
      <c r="I207" s="2">
        <f>I209-I205</f>
        <v>0</v>
      </c>
    </row>
    <row r="209" spans="8:9" ht="12.75">
      <c r="H209" t="s">
        <v>78</v>
      </c>
      <c r="I209" s="2">
        <f>D64</f>
        <v>43200</v>
      </c>
    </row>
    <row r="210" spans="8:9" ht="12.75">
      <c r="H210" t="s">
        <v>80</v>
      </c>
      <c r="I210" s="2">
        <f>E64</f>
        <v>0</v>
      </c>
    </row>
    <row r="211" spans="8:9" ht="12.75">
      <c r="H211" t="s">
        <v>82</v>
      </c>
      <c r="I211" s="2">
        <f>I213-I209</f>
        <v>0</v>
      </c>
    </row>
    <row r="213" spans="8:9" ht="12.75">
      <c r="H213" t="s">
        <v>78</v>
      </c>
      <c r="I213" s="2">
        <f>D65</f>
        <v>43200</v>
      </c>
    </row>
    <row r="214" spans="8:9" ht="12.75">
      <c r="H214" t="s">
        <v>80</v>
      </c>
      <c r="I214" s="2">
        <f>E65</f>
        <v>0</v>
      </c>
    </row>
    <row r="215" spans="8:9" ht="12.75">
      <c r="H215" t="s">
        <v>82</v>
      </c>
      <c r="I215" s="2">
        <f>I217-I213</f>
        <v>0</v>
      </c>
    </row>
    <row r="217" spans="8:9" ht="12.75">
      <c r="H217" t="s">
        <v>78</v>
      </c>
      <c r="I217" s="2">
        <f>D66</f>
        <v>43200</v>
      </c>
    </row>
    <row r="218" spans="8:9" ht="12.75">
      <c r="H218" t="s">
        <v>80</v>
      </c>
      <c r="I218" s="2">
        <f>E66</f>
        <v>0</v>
      </c>
    </row>
    <row r="219" spans="8:9" ht="12.75">
      <c r="H219" t="s">
        <v>82</v>
      </c>
      <c r="I219" s="2">
        <f>I221-I217</f>
        <v>0</v>
      </c>
    </row>
    <row r="221" spans="4:9" ht="12.75">
      <c r="D221"/>
      <c r="H221" t="s">
        <v>78</v>
      </c>
      <c r="I221" s="2">
        <f>D67</f>
        <v>43200</v>
      </c>
    </row>
    <row r="222" spans="8:9" ht="12.75">
      <c r="H222" t="s">
        <v>80</v>
      </c>
      <c r="I222" s="2">
        <f>E67</f>
        <v>0</v>
      </c>
    </row>
    <row r="223" spans="8:9" ht="12.75">
      <c r="H223" t="s">
        <v>82</v>
      </c>
      <c r="I223" s="2">
        <f>I225-I221</f>
        <v>-43200</v>
      </c>
    </row>
    <row r="225" spans="8:9" ht="12.75">
      <c r="H225" t="s">
        <v>78</v>
      </c>
      <c r="I225" s="2">
        <f>D68</f>
        <v>0</v>
      </c>
    </row>
    <row r="226" spans="8:9" ht="12.75">
      <c r="H226" t="s">
        <v>80</v>
      </c>
      <c r="I226" s="2">
        <f>E68</f>
        <v>0</v>
      </c>
    </row>
    <row r="227" spans="8:9" ht="12.75">
      <c r="H227" s="27" t="s">
        <v>82</v>
      </c>
      <c r="I227" s="28">
        <f>I230-I225</f>
        <v>0</v>
      </c>
    </row>
    <row r="228" ht="12.75">
      <c r="I228"/>
    </row>
    <row r="230" ht="12.75">
      <c r="H230" t="s">
        <v>78</v>
      </c>
    </row>
    <row r="231" ht="12.75">
      <c r="H231" t="s">
        <v>80</v>
      </c>
    </row>
    <row r="232" ht="12.75">
      <c r="H232" t="s">
        <v>82</v>
      </c>
    </row>
    <row r="234" ht="12.75">
      <c r="H234" s="19"/>
    </row>
    <row r="235" ht="12.75">
      <c r="H235" t="s">
        <v>78</v>
      </c>
    </row>
    <row r="236" ht="12.75">
      <c r="H236" t="s">
        <v>80</v>
      </c>
    </row>
    <row r="237" ht="12.75">
      <c r="H237" t="s">
        <v>82</v>
      </c>
    </row>
    <row r="239" ht="12.75">
      <c r="H239" t="s">
        <v>78</v>
      </c>
    </row>
    <row r="240" ht="12.75">
      <c r="H240" t="s">
        <v>80</v>
      </c>
    </row>
    <row r="241" ht="12.75">
      <c r="H241" t="s">
        <v>82</v>
      </c>
    </row>
    <row r="243" ht="12.75">
      <c r="H243" t="s">
        <v>78</v>
      </c>
    </row>
    <row r="244" ht="12.75">
      <c r="H244" t="s">
        <v>80</v>
      </c>
    </row>
    <row r="245" ht="12.75">
      <c r="H245" t="s">
        <v>82</v>
      </c>
    </row>
    <row r="247" ht="12.75">
      <c r="H247" t="s">
        <v>78</v>
      </c>
    </row>
    <row r="248" ht="12.75">
      <c r="H248" t="s">
        <v>80</v>
      </c>
    </row>
    <row r="249" ht="12.75">
      <c r="H249" t="s">
        <v>82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49"/>
  <sheetViews>
    <sheetView workbookViewId="0" topLeftCell="A1">
      <selection activeCell="H2" sqref="H2"/>
    </sheetView>
  </sheetViews>
  <sheetFormatPr defaultColWidth="11.421875" defaultRowHeight="12.75"/>
  <cols>
    <col min="1" max="3" width="11.28125" style="0" customWidth="1"/>
    <col min="4" max="4" width="11.28125" style="2" customWidth="1"/>
    <col min="5" max="5" width="11.28125" style="0" customWidth="1"/>
    <col min="6" max="6" width="13.7109375" style="0" customWidth="1"/>
    <col min="7" max="8" width="11.28125" style="0" customWidth="1"/>
    <col min="9" max="9" width="11.28125" style="2" customWidth="1"/>
    <col min="10" max="16384" width="11.28125" style="0" customWidth="1"/>
  </cols>
  <sheetData>
    <row r="1" ht="12.75">
      <c r="H1" t="s">
        <v>73</v>
      </c>
    </row>
    <row r="2" spans="8:9" ht="12.75">
      <c r="H2" s="8" t="s">
        <v>74</v>
      </c>
      <c r="I2" s="10" t="str">
        <f>sat!I2</f>
        <v>ABC2-NSW</v>
      </c>
    </row>
    <row r="3" spans="4:9" ht="12.75">
      <c r="D3"/>
      <c r="H3" t="s">
        <v>76</v>
      </c>
      <c r="I3" s="10">
        <f>sat!I3+4</f>
        <v>12893</v>
      </c>
    </row>
    <row r="4" ht="12.75">
      <c r="D4"/>
    </row>
    <row r="5" spans="4:9" ht="12.75">
      <c r="D5"/>
      <c r="F5" t="s">
        <v>77</v>
      </c>
      <c r="G5" s="12">
        <v>85200</v>
      </c>
      <c r="H5" t="s">
        <v>78</v>
      </c>
      <c r="I5" s="2">
        <f>G5+G6-86400</f>
        <v>2400</v>
      </c>
    </row>
    <row r="6" spans="4:9" ht="12.75">
      <c r="D6"/>
      <c r="F6" t="s">
        <v>79</v>
      </c>
      <c r="G6" s="13">
        <v>3600</v>
      </c>
      <c r="H6" t="s">
        <v>80</v>
      </c>
      <c r="I6" s="2" t="s">
        <v>81</v>
      </c>
    </row>
    <row r="7" spans="4:9" ht="12.75">
      <c r="D7"/>
      <c r="H7" t="s">
        <v>82</v>
      </c>
      <c r="I7" s="2">
        <f>I9-I5</f>
        <v>-2400</v>
      </c>
    </row>
    <row r="8" ht="12.75">
      <c r="D8"/>
    </row>
    <row r="9" spans="8:9" ht="12.75">
      <c r="H9" t="s">
        <v>78</v>
      </c>
      <c r="I9" s="2">
        <f>D14</f>
        <v>0</v>
      </c>
    </row>
    <row r="10" spans="4:9" ht="12.75">
      <c r="D10" s="14" t="s">
        <v>83</v>
      </c>
      <c r="E10" s="15"/>
      <c r="H10" t="s">
        <v>80</v>
      </c>
      <c r="I10" s="2">
        <f>E14</f>
        <v>0</v>
      </c>
    </row>
    <row r="11" spans="8:9" ht="12.75">
      <c r="H11" t="s">
        <v>82</v>
      </c>
      <c r="I11" s="2">
        <f>I13-I9</f>
        <v>0</v>
      </c>
    </row>
    <row r="13" spans="1:9" ht="12.75">
      <c r="A13" s="16" t="s">
        <v>84</v>
      </c>
      <c r="B13" s="16" t="s">
        <v>85</v>
      </c>
      <c r="C13" s="17"/>
      <c r="D13" s="18" t="s">
        <v>86</v>
      </c>
      <c r="E13" s="16" t="s">
        <v>87</v>
      </c>
      <c r="H13" t="s">
        <v>78</v>
      </c>
      <c r="I13" s="2">
        <f>D15</f>
        <v>0</v>
      </c>
    </row>
    <row r="14" spans="4:9" ht="12.75">
      <c r="D14" s="2">
        <f>(A14*3600)+(B14*60)</f>
        <v>0</v>
      </c>
      <c r="H14" t="s">
        <v>80</v>
      </c>
      <c r="I14" s="2">
        <f>E15</f>
        <v>0</v>
      </c>
    </row>
    <row r="15" spans="4:9" ht="12.75">
      <c r="D15" s="2">
        <f>(A15*3600)+(B15*60)</f>
        <v>0</v>
      </c>
      <c r="H15" t="s">
        <v>82</v>
      </c>
      <c r="I15" s="2">
        <f>I17-I13</f>
        <v>0</v>
      </c>
    </row>
    <row r="16" ht="12.75">
      <c r="D16" s="2">
        <f>(A16*3600)+(B16*60)</f>
        <v>0</v>
      </c>
    </row>
    <row r="17" spans="4:9" ht="12.75">
      <c r="D17" s="2">
        <f>(A17*3600)+(B17*60)</f>
        <v>0</v>
      </c>
      <c r="H17" t="s">
        <v>78</v>
      </c>
      <c r="I17" s="2">
        <f>D16</f>
        <v>0</v>
      </c>
    </row>
    <row r="18" spans="4:9" ht="12.75">
      <c r="D18" s="2">
        <f>(A18*3600)+(B18*60)</f>
        <v>0</v>
      </c>
      <c r="H18" t="s">
        <v>80</v>
      </c>
      <c r="I18" s="2">
        <f>E16</f>
        <v>0</v>
      </c>
    </row>
    <row r="19" spans="4:9" ht="12.75">
      <c r="D19" s="2">
        <f>(A19*3600)+(B19*60)</f>
        <v>0</v>
      </c>
      <c r="H19" t="s">
        <v>82</v>
      </c>
      <c r="I19" s="2">
        <f>I21-I17</f>
        <v>0</v>
      </c>
    </row>
    <row r="20" ht="12.75">
      <c r="D20" s="2">
        <f>(A20*3600)+(B20*60)</f>
        <v>0</v>
      </c>
    </row>
    <row r="21" spans="4:9" ht="12.75">
      <c r="D21" s="2">
        <f>(A21*3600)+(B21*60)</f>
        <v>0</v>
      </c>
      <c r="H21" t="s">
        <v>78</v>
      </c>
      <c r="I21" s="2">
        <f>D17</f>
        <v>0</v>
      </c>
    </row>
    <row r="22" spans="4:9" ht="12.75">
      <c r="D22" s="2">
        <f>(A22*3600)+(B22*60)</f>
        <v>0</v>
      </c>
      <c r="H22" t="s">
        <v>80</v>
      </c>
      <c r="I22" s="2">
        <f>E17</f>
        <v>0</v>
      </c>
    </row>
    <row r="23" spans="4:9" ht="12.75">
      <c r="D23" s="2">
        <f>(A23*3600)+(B23*60)</f>
        <v>0</v>
      </c>
      <c r="H23" t="s">
        <v>82</v>
      </c>
      <c r="I23" s="2">
        <f>I25-I21</f>
        <v>0</v>
      </c>
    </row>
    <row r="24" ht="12.75">
      <c r="D24" s="2">
        <f>(A24*3600)+(B24*60)</f>
        <v>0</v>
      </c>
    </row>
    <row r="25" spans="4:9" ht="12.75">
      <c r="D25" s="2">
        <f>(A25*3600)+(B25*60)</f>
        <v>0</v>
      </c>
      <c r="H25" t="s">
        <v>78</v>
      </c>
      <c r="I25" s="2">
        <f>D18</f>
        <v>0</v>
      </c>
    </row>
    <row r="26" spans="4:9" ht="12.75">
      <c r="D26" s="2">
        <f>(A26*3600)+(B26*60)</f>
        <v>0</v>
      </c>
      <c r="H26" t="s">
        <v>80</v>
      </c>
      <c r="I26" s="2">
        <f>E18</f>
        <v>0</v>
      </c>
    </row>
    <row r="27" spans="4:9" ht="12.75">
      <c r="D27" s="2">
        <f>(A27*3600)+(B27*60)</f>
        <v>0</v>
      </c>
      <c r="H27" t="s">
        <v>82</v>
      </c>
      <c r="I27" s="2">
        <f>I29-I25</f>
        <v>0</v>
      </c>
    </row>
    <row r="28" ht="12.75">
      <c r="D28" s="2">
        <f>(A28*3600)+(B28*60)</f>
        <v>0</v>
      </c>
    </row>
    <row r="29" spans="4:9" ht="12.75">
      <c r="D29" s="2">
        <f>(A29*3600)+(B29*60)</f>
        <v>0</v>
      </c>
      <c r="H29" t="s">
        <v>78</v>
      </c>
      <c r="I29" s="2">
        <f>D19</f>
        <v>0</v>
      </c>
    </row>
    <row r="30" spans="4:9" ht="12.75">
      <c r="D30" s="2">
        <f>(A30*3600)+(B30*60)</f>
        <v>0</v>
      </c>
      <c r="H30" t="s">
        <v>80</v>
      </c>
      <c r="I30" s="2">
        <f>E19</f>
        <v>0</v>
      </c>
    </row>
    <row r="31" spans="4:9" ht="12.75">
      <c r="D31" s="2">
        <f>(A31*3600)+(B31*60)</f>
        <v>0</v>
      </c>
      <c r="H31" t="s">
        <v>82</v>
      </c>
      <c r="I31" s="2">
        <f>I33-I29</f>
        <v>0</v>
      </c>
    </row>
    <row r="32" ht="12.75">
      <c r="D32" s="2">
        <f>(A32*3600)+(B32*60)</f>
        <v>0</v>
      </c>
    </row>
    <row r="33" spans="4:9" ht="12.75">
      <c r="D33" s="2">
        <f>(A33*3600)+(B33*60)</f>
        <v>0</v>
      </c>
      <c r="H33" t="s">
        <v>78</v>
      </c>
      <c r="I33" s="2">
        <f>D20</f>
        <v>0</v>
      </c>
    </row>
    <row r="34" spans="4:9" ht="12.75">
      <c r="D34" s="2">
        <f>(A34*3600)+(B34*60)</f>
        <v>0</v>
      </c>
      <c r="H34" t="s">
        <v>80</v>
      </c>
      <c r="I34" s="2">
        <f>E20</f>
        <v>0</v>
      </c>
    </row>
    <row r="35" spans="4:9" ht="12.75">
      <c r="D35" s="2">
        <f>(A35*3600)+(B35*60)</f>
        <v>0</v>
      </c>
      <c r="H35" t="s">
        <v>82</v>
      </c>
      <c r="I35" s="2">
        <f>I37-I33</f>
        <v>0</v>
      </c>
    </row>
    <row r="36" ht="12.75">
      <c r="D36" s="2">
        <f>((12+A36)*3600)+(B36*60)</f>
        <v>43200</v>
      </c>
    </row>
    <row r="37" spans="4:9" ht="12.75">
      <c r="D37" s="2">
        <f>((12+A37)*3600)+(B37*60)</f>
        <v>43200</v>
      </c>
      <c r="H37" t="s">
        <v>78</v>
      </c>
      <c r="I37" s="2">
        <f>D21</f>
        <v>0</v>
      </c>
    </row>
    <row r="38" spans="4:9" ht="12.75">
      <c r="D38" s="2">
        <f>((12+A38)*3600)+(B38*60)</f>
        <v>43200</v>
      </c>
      <c r="H38" t="s">
        <v>80</v>
      </c>
      <c r="I38" s="2">
        <f>E21</f>
        <v>0</v>
      </c>
    </row>
    <row r="39" spans="4:9" ht="12.75">
      <c r="D39" s="2">
        <f>((12+A39)*3600)+(B39*60)</f>
        <v>43200</v>
      </c>
      <c r="H39" t="s">
        <v>82</v>
      </c>
      <c r="I39" s="2">
        <f>I41-I37</f>
        <v>0</v>
      </c>
    </row>
    <row r="40" ht="12.75">
      <c r="D40" s="2">
        <f>((12+A40)*3600)+(B40*60)</f>
        <v>43200</v>
      </c>
    </row>
    <row r="41" spans="4:9" ht="12.75">
      <c r="D41" s="2">
        <f>((12+A41)*3600)+(B41*60)</f>
        <v>43200</v>
      </c>
      <c r="H41" t="s">
        <v>78</v>
      </c>
      <c r="I41" s="2">
        <f>D22</f>
        <v>0</v>
      </c>
    </row>
    <row r="42" spans="3:9" ht="12.75">
      <c r="C42" s="19"/>
      <c r="D42" s="2">
        <f>((12+A42)*3600)+(B42*60)</f>
        <v>43200</v>
      </c>
      <c r="F42" s="19"/>
      <c r="H42" t="s">
        <v>80</v>
      </c>
      <c r="I42" s="2">
        <f>E22</f>
        <v>0</v>
      </c>
    </row>
    <row r="43" spans="4:9" ht="12.75">
      <c r="D43" s="2">
        <f>((12+A43)*3600)+(B43*60)</f>
        <v>43200</v>
      </c>
      <c r="H43" t="s">
        <v>82</v>
      </c>
      <c r="I43" s="2">
        <f>I45-I41</f>
        <v>0</v>
      </c>
    </row>
    <row r="44" ht="12.75">
      <c r="D44" s="2">
        <f>((12+A44)*3600)+(B44*60)</f>
        <v>43200</v>
      </c>
    </row>
    <row r="45" spans="4:9" ht="12.75">
      <c r="D45" s="2">
        <f>((12+A45)*3600)+(B45*60)</f>
        <v>43200</v>
      </c>
      <c r="H45" t="s">
        <v>78</v>
      </c>
      <c r="I45" s="2">
        <f>D23</f>
        <v>0</v>
      </c>
    </row>
    <row r="46" spans="4:9" ht="12.75">
      <c r="D46" s="2">
        <f>((12+A46)*3600)+(B46*60)</f>
        <v>43200</v>
      </c>
      <c r="H46" t="s">
        <v>80</v>
      </c>
      <c r="I46" s="2">
        <f>E23</f>
        <v>0</v>
      </c>
    </row>
    <row r="47" spans="4:9" ht="12.75">
      <c r="D47" s="2">
        <f>((12+A47)*3600)+(B47*60)</f>
        <v>43200</v>
      </c>
      <c r="H47" t="s">
        <v>82</v>
      </c>
      <c r="I47" s="2">
        <f>I49-I45</f>
        <v>0</v>
      </c>
    </row>
    <row r="48" ht="12.75">
      <c r="D48" s="2">
        <f>((12+A48)*3600)+(B48*60)</f>
        <v>43200</v>
      </c>
    </row>
    <row r="49" spans="4:9" ht="12.75">
      <c r="D49" s="2">
        <f>((12+A49)*3600)+(B49*60)</f>
        <v>43200</v>
      </c>
      <c r="H49" t="s">
        <v>78</v>
      </c>
      <c r="I49" s="2">
        <f>D24</f>
        <v>0</v>
      </c>
    </row>
    <row r="50" spans="4:9" ht="12.75">
      <c r="D50" s="2">
        <f>((12+A50)*3600)+(B50*60)</f>
        <v>43200</v>
      </c>
      <c r="H50" t="s">
        <v>80</v>
      </c>
      <c r="I50" s="2">
        <f>E24</f>
        <v>0</v>
      </c>
    </row>
    <row r="51" spans="4:9" ht="12.75">
      <c r="D51" s="2">
        <f>((12+A51)*3600)+(B51*60)</f>
        <v>43200</v>
      </c>
      <c r="H51" t="s">
        <v>82</v>
      </c>
      <c r="I51" s="2">
        <f>I53-I49</f>
        <v>0</v>
      </c>
    </row>
    <row r="52" ht="12.75">
      <c r="D52" s="2">
        <f>((12+A52)*3600)+(B52*60)</f>
        <v>43200</v>
      </c>
    </row>
    <row r="53" spans="4:9" ht="12.75">
      <c r="D53" s="2">
        <f>((12+A53)*3600)+(B53*60)</f>
        <v>43200</v>
      </c>
      <c r="H53" t="s">
        <v>78</v>
      </c>
      <c r="I53" s="2">
        <f>D25</f>
        <v>0</v>
      </c>
    </row>
    <row r="54" spans="4:9" ht="12.75">
      <c r="D54" s="2">
        <f>((12+A54)*3600)+(B54*60)</f>
        <v>43200</v>
      </c>
      <c r="H54" t="s">
        <v>80</v>
      </c>
      <c r="I54" s="2">
        <f>E25</f>
        <v>0</v>
      </c>
    </row>
    <row r="55" spans="4:9" ht="12.75">
      <c r="D55" s="2">
        <f>((12+A55)*3600)+(B55*60)</f>
        <v>43200</v>
      </c>
      <c r="H55" t="s">
        <v>82</v>
      </c>
      <c r="I55" s="2">
        <f>I57-I53</f>
        <v>0</v>
      </c>
    </row>
    <row r="56" ht="12.75">
      <c r="D56" s="2">
        <f>((12+A56)*3600)+(B56*60)</f>
        <v>43200</v>
      </c>
    </row>
    <row r="57" spans="4:9" ht="12.75">
      <c r="D57" s="2">
        <f>((12+A57)*3600)+(B57*60)</f>
        <v>43200</v>
      </c>
      <c r="H57" t="s">
        <v>78</v>
      </c>
      <c r="I57" s="2">
        <f>D26</f>
        <v>0</v>
      </c>
    </row>
    <row r="58" spans="4:9" ht="12.75">
      <c r="D58" s="2">
        <f>((12+A58)*3600)+(B58*60)</f>
        <v>43200</v>
      </c>
      <c r="H58" t="s">
        <v>80</v>
      </c>
      <c r="I58" s="2">
        <f>E26</f>
        <v>0</v>
      </c>
    </row>
    <row r="59" spans="4:9" ht="12.75">
      <c r="D59" s="2">
        <f>((12+A59)*3600)+(B59*60)</f>
        <v>43200</v>
      </c>
      <c r="H59" t="s">
        <v>82</v>
      </c>
      <c r="I59" s="2">
        <f>I61-I57</f>
        <v>0</v>
      </c>
    </row>
    <row r="60" ht="12.75">
      <c r="D60" s="2">
        <f>((12+A60)*3600)+(B60*60)</f>
        <v>43200</v>
      </c>
    </row>
    <row r="61" spans="4:9" ht="12.75">
      <c r="D61" s="2">
        <f>((12+A61)*3600)+(B61*60)</f>
        <v>43200</v>
      </c>
      <c r="H61" t="s">
        <v>78</v>
      </c>
      <c r="I61" s="2">
        <f>D27</f>
        <v>0</v>
      </c>
    </row>
    <row r="62" spans="3:9" ht="12.75">
      <c r="C62" s="19"/>
      <c r="D62" s="2">
        <f>((12+A62)*3600)+(B62*60)</f>
        <v>43200</v>
      </c>
      <c r="H62" t="s">
        <v>80</v>
      </c>
      <c r="I62" s="2">
        <f>E27</f>
        <v>0</v>
      </c>
    </row>
    <row r="63" spans="4:9" ht="12.75">
      <c r="D63" s="2">
        <f>((12+A63)*3600)+(B63*60)</f>
        <v>43200</v>
      </c>
      <c r="H63" t="s">
        <v>82</v>
      </c>
      <c r="I63" s="2">
        <f>I65-I61</f>
        <v>0</v>
      </c>
    </row>
    <row r="64" ht="12.75">
      <c r="D64" s="2">
        <f>((12+A64)*3600)+(B64*60)</f>
        <v>43200</v>
      </c>
    </row>
    <row r="65" spans="4:9" ht="12.75">
      <c r="D65" s="2">
        <f>((12+A65)*3600)+(B65*60)</f>
        <v>43200</v>
      </c>
      <c r="H65" t="s">
        <v>78</v>
      </c>
      <c r="I65" s="2">
        <f>D28</f>
        <v>0</v>
      </c>
    </row>
    <row r="66" spans="4:9" ht="12.75">
      <c r="D66" s="2">
        <f>((12+A66)*3600)+(B66*60)</f>
        <v>43200</v>
      </c>
      <c r="H66" t="s">
        <v>80</v>
      </c>
      <c r="I66" s="2">
        <f>E28</f>
        <v>0</v>
      </c>
    </row>
    <row r="67" spans="4:9" ht="12.75">
      <c r="D67" s="2">
        <f>((12+A67)*3600)+(B67*60)</f>
        <v>43200</v>
      </c>
      <c r="H67" t="s">
        <v>82</v>
      </c>
      <c r="I67" s="2">
        <f>I69-I65</f>
        <v>0</v>
      </c>
    </row>
    <row r="68" ht="12.75">
      <c r="D68" s="2">
        <f>((12+A68)*3600)+(B68*60)</f>
        <v>43200</v>
      </c>
    </row>
    <row r="69" spans="1:9" ht="12.75">
      <c r="A69" s="20"/>
      <c r="B69" s="20"/>
      <c r="C69" s="20"/>
      <c r="D69"/>
      <c r="E69" s="20"/>
      <c r="H69" t="s">
        <v>78</v>
      </c>
      <c r="I69" s="2">
        <f>D29</f>
        <v>0</v>
      </c>
    </row>
    <row r="70" spans="4:9" ht="12.75">
      <c r="D70"/>
      <c r="H70" t="s">
        <v>80</v>
      </c>
      <c r="I70" s="2">
        <f>E29</f>
        <v>0</v>
      </c>
    </row>
    <row r="71" spans="8:9" ht="12.75">
      <c r="H71" t="s">
        <v>82</v>
      </c>
      <c r="I71" s="2">
        <f>I73-I69</f>
        <v>0</v>
      </c>
    </row>
    <row r="73" spans="8:9" ht="12.75">
      <c r="H73" t="s">
        <v>78</v>
      </c>
      <c r="I73" s="2">
        <f>D30</f>
        <v>0</v>
      </c>
    </row>
    <row r="74" spans="8:9" ht="12.75">
      <c r="H74" t="s">
        <v>80</v>
      </c>
      <c r="I74" s="2">
        <f>E30</f>
        <v>0</v>
      </c>
    </row>
    <row r="75" spans="8:9" ht="12.75">
      <c r="H75" t="s">
        <v>82</v>
      </c>
      <c r="I75" s="2">
        <f>I77-I73</f>
        <v>0</v>
      </c>
    </row>
    <row r="77" spans="8:9" ht="12.75">
      <c r="H77" t="s">
        <v>78</v>
      </c>
      <c r="I77" s="2">
        <f>D31</f>
        <v>0</v>
      </c>
    </row>
    <row r="78" spans="8:9" ht="12.75">
      <c r="H78" t="s">
        <v>80</v>
      </c>
      <c r="I78" s="2">
        <f>E31</f>
        <v>0</v>
      </c>
    </row>
    <row r="79" spans="8:9" ht="12.75">
      <c r="H79" t="s">
        <v>82</v>
      </c>
      <c r="I79" s="2">
        <f>I81-I77</f>
        <v>0</v>
      </c>
    </row>
    <row r="81" spans="8:9" ht="12.75">
      <c r="H81" t="s">
        <v>78</v>
      </c>
      <c r="I81" s="2">
        <f>D32</f>
        <v>0</v>
      </c>
    </row>
    <row r="82" spans="8:9" ht="12.75">
      <c r="H82" t="s">
        <v>80</v>
      </c>
      <c r="I82" s="2">
        <f>E32</f>
        <v>0</v>
      </c>
    </row>
    <row r="83" spans="8:9" ht="12.75">
      <c r="H83" t="s">
        <v>82</v>
      </c>
      <c r="I83" s="2">
        <f>I85-I81</f>
        <v>0</v>
      </c>
    </row>
    <row r="85" spans="8:9" ht="12.75">
      <c r="H85" t="s">
        <v>78</v>
      </c>
      <c r="I85" s="2">
        <f>D33</f>
        <v>0</v>
      </c>
    </row>
    <row r="86" spans="8:9" ht="12.75">
      <c r="H86" t="s">
        <v>80</v>
      </c>
      <c r="I86" s="2">
        <f>E33</f>
        <v>0</v>
      </c>
    </row>
    <row r="87" spans="8:9" ht="12.75">
      <c r="H87" t="s">
        <v>82</v>
      </c>
      <c r="I87" s="2">
        <f>I89-I85</f>
        <v>0</v>
      </c>
    </row>
    <row r="89" spans="8:9" ht="12.75">
      <c r="H89" t="s">
        <v>78</v>
      </c>
      <c r="I89" s="2">
        <f>D34</f>
        <v>0</v>
      </c>
    </row>
    <row r="90" spans="8:9" ht="12.75">
      <c r="H90" t="s">
        <v>80</v>
      </c>
      <c r="I90" s="2">
        <f>E34</f>
        <v>0</v>
      </c>
    </row>
    <row r="91" spans="8:9" ht="12.75">
      <c r="H91" t="s">
        <v>82</v>
      </c>
      <c r="I91" s="2">
        <f>I93-I89</f>
        <v>0</v>
      </c>
    </row>
    <row r="93" spans="8:9" ht="12.75">
      <c r="H93" t="s">
        <v>78</v>
      </c>
      <c r="I93" s="2">
        <f>D35</f>
        <v>0</v>
      </c>
    </row>
    <row r="94" spans="8:9" ht="12.75">
      <c r="H94" t="s">
        <v>80</v>
      </c>
      <c r="I94" s="2">
        <f>E35</f>
        <v>0</v>
      </c>
    </row>
    <row r="95" spans="8:9" ht="12.75">
      <c r="H95" t="s">
        <v>82</v>
      </c>
      <c r="I95" s="2">
        <f>I97-I93</f>
        <v>43200</v>
      </c>
    </row>
    <row r="97" spans="8:9" ht="12.75">
      <c r="H97" t="s">
        <v>78</v>
      </c>
      <c r="I97" s="2">
        <f>D36</f>
        <v>43200</v>
      </c>
    </row>
    <row r="98" spans="8:9" ht="12.75">
      <c r="H98" t="s">
        <v>80</v>
      </c>
      <c r="I98" s="2">
        <f>E36</f>
        <v>0</v>
      </c>
    </row>
    <row r="99" spans="8:9" ht="12.75">
      <c r="H99" t="s">
        <v>82</v>
      </c>
      <c r="I99" s="2">
        <f>I101-I97</f>
        <v>0</v>
      </c>
    </row>
    <row r="101" spans="8:9" ht="12.75">
      <c r="H101" t="s">
        <v>78</v>
      </c>
      <c r="I101" s="2">
        <f>D37</f>
        <v>43200</v>
      </c>
    </row>
    <row r="102" spans="8:9" ht="12.75">
      <c r="H102" t="s">
        <v>80</v>
      </c>
      <c r="I102" s="2">
        <f>E37</f>
        <v>0</v>
      </c>
    </row>
    <row r="103" spans="8:9" ht="12.75">
      <c r="H103" t="s">
        <v>82</v>
      </c>
      <c r="I103" s="2">
        <f>I105-I101</f>
        <v>0</v>
      </c>
    </row>
    <row r="105" spans="8:9" ht="12.75">
      <c r="H105" t="s">
        <v>78</v>
      </c>
      <c r="I105" s="2">
        <f>D38</f>
        <v>43200</v>
      </c>
    </row>
    <row r="106" spans="8:9" ht="12.75">
      <c r="H106" t="s">
        <v>80</v>
      </c>
      <c r="I106" s="2">
        <f>E38</f>
        <v>0</v>
      </c>
    </row>
    <row r="107" spans="8:9" ht="12.75">
      <c r="H107" t="s">
        <v>82</v>
      </c>
      <c r="I107" s="2">
        <f>I109-I105</f>
        <v>0</v>
      </c>
    </row>
    <row r="109" spans="8:9" ht="12.75">
      <c r="H109" t="s">
        <v>78</v>
      </c>
      <c r="I109" s="2">
        <f>D39</f>
        <v>43200</v>
      </c>
    </row>
    <row r="110" spans="8:9" ht="12.75">
      <c r="H110" t="s">
        <v>80</v>
      </c>
      <c r="I110" s="2">
        <f>E39</f>
        <v>0</v>
      </c>
    </row>
    <row r="111" spans="8:9" ht="12.75">
      <c r="H111" t="s">
        <v>82</v>
      </c>
      <c r="I111" s="2">
        <f>I113-I109</f>
        <v>0</v>
      </c>
    </row>
    <row r="113" spans="8:9" ht="12.75">
      <c r="H113" t="s">
        <v>78</v>
      </c>
      <c r="I113" s="2">
        <f>D40</f>
        <v>43200</v>
      </c>
    </row>
    <row r="114" spans="8:9" ht="12.75">
      <c r="H114" t="s">
        <v>80</v>
      </c>
      <c r="I114" s="2">
        <f>E40</f>
        <v>0</v>
      </c>
    </row>
    <row r="115" spans="8:9" ht="12.75">
      <c r="H115" t="s">
        <v>82</v>
      </c>
      <c r="I115" s="2">
        <f>I117-I113</f>
        <v>0</v>
      </c>
    </row>
    <row r="117" spans="8:9" ht="12.75">
      <c r="H117" t="s">
        <v>78</v>
      </c>
      <c r="I117" s="2">
        <f>D41</f>
        <v>43200</v>
      </c>
    </row>
    <row r="118" spans="8:9" ht="12.75">
      <c r="H118" t="s">
        <v>80</v>
      </c>
      <c r="I118" s="2">
        <f>E41</f>
        <v>0</v>
      </c>
    </row>
    <row r="119" spans="8:9" ht="12.75">
      <c r="H119" t="s">
        <v>82</v>
      </c>
      <c r="I119" s="2">
        <f>I121-I117</f>
        <v>0</v>
      </c>
    </row>
    <row r="121" spans="8:9" ht="12.75">
      <c r="H121" t="s">
        <v>78</v>
      </c>
      <c r="I121" s="2">
        <f>D42</f>
        <v>43200</v>
      </c>
    </row>
    <row r="122" spans="8:9" ht="12.75">
      <c r="H122" t="s">
        <v>80</v>
      </c>
      <c r="I122" s="2">
        <f>E42</f>
        <v>0</v>
      </c>
    </row>
    <row r="123" spans="8:9" ht="12.75">
      <c r="H123" t="s">
        <v>82</v>
      </c>
      <c r="I123" s="2">
        <f>I125-I121</f>
        <v>0</v>
      </c>
    </row>
    <row r="125" spans="8:9" ht="12.75">
      <c r="H125" t="s">
        <v>78</v>
      </c>
      <c r="I125" s="2">
        <f>D43</f>
        <v>43200</v>
      </c>
    </row>
    <row r="126" spans="8:9" ht="12.75">
      <c r="H126" t="s">
        <v>80</v>
      </c>
      <c r="I126" s="2">
        <f>E43</f>
        <v>0</v>
      </c>
    </row>
    <row r="127" spans="8:9" ht="12.75">
      <c r="H127" t="s">
        <v>82</v>
      </c>
      <c r="I127" s="2">
        <f>I129-I125</f>
        <v>0</v>
      </c>
    </row>
    <row r="129" spans="8:9" ht="12.75">
      <c r="H129" t="s">
        <v>78</v>
      </c>
      <c r="I129" s="2">
        <f>D44</f>
        <v>43200</v>
      </c>
    </row>
    <row r="130" spans="8:9" ht="12.75">
      <c r="H130" t="s">
        <v>80</v>
      </c>
      <c r="I130" s="2">
        <f>E44</f>
        <v>0</v>
      </c>
    </row>
    <row r="131" spans="8:9" ht="12.75">
      <c r="H131" t="s">
        <v>82</v>
      </c>
      <c r="I131" s="2">
        <f>I133-I129</f>
        <v>0</v>
      </c>
    </row>
    <row r="133" spans="8:9" ht="12.75">
      <c r="H133" t="s">
        <v>78</v>
      </c>
      <c r="I133" s="2">
        <f>D45</f>
        <v>43200</v>
      </c>
    </row>
    <row r="134" spans="8:9" ht="12.75">
      <c r="H134" t="s">
        <v>80</v>
      </c>
      <c r="I134" s="2">
        <f>E45</f>
        <v>0</v>
      </c>
    </row>
    <row r="135" spans="8:9" ht="12.75">
      <c r="H135" t="s">
        <v>82</v>
      </c>
      <c r="I135" s="2">
        <f>I137-I133</f>
        <v>0</v>
      </c>
    </row>
    <row r="137" spans="8:9" ht="12.75">
      <c r="H137" t="s">
        <v>78</v>
      </c>
      <c r="I137" s="2">
        <f>D46</f>
        <v>43200</v>
      </c>
    </row>
    <row r="138" spans="8:9" ht="12.75">
      <c r="H138" t="s">
        <v>80</v>
      </c>
      <c r="I138" s="2">
        <f>E46</f>
        <v>0</v>
      </c>
    </row>
    <row r="139" spans="8:9" ht="12.75">
      <c r="H139" t="s">
        <v>82</v>
      </c>
      <c r="I139" s="2">
        <f>I141-I137</f>
        <v>0</v>
      </c>
    </row>
    <row r="141" spans="8:9" ht="12.75">
      <c r="H141" t="s">
        <v>78</v>
      </c>
      <c r="I141" s="2">
        <f>D47</f>
        <v>43200</v>
      </c>
    </row>
    <row r="142" spans="8:9" ht="12.75">
      <c r="H142" t="s">
        <v>80</v>
      </c>
      <c r="I142" s="2">
        <f>E47</f>
        <v>0</v>
      </c>
    </row>
    <row r="143" spans="8:9" ht="12.75">
      <c r="H143" t="s">
        <v>82</v>
      </c>
      <c r="I143" s="2">
        <f>I145-I141</f>
        <v>0</v>
      </c>
    </row>
    <row r="145" spans="8:9" ht="12.75">
      <c r="H145" t="s">
        <v>78</v>
      </c>
      <c r="I145" s="2">
        <f>D48</f>
        <v>43200</v>
      </c>
    </row>
    <row r="146" spans="8:9" ht="12.75">
      <c r="H146" t="s">
        <v>80</v>
      </c>
      <c r="I146" s="2">
        <f>E48</f>
        <v>0</v>
      </c>
    </row>
    <row r="147" spans="8:9" ht="12.75">
      <c r="H147" t="s">
        <v>82</v>
      </c>
      <c r="I147" s="2">
        <f>I149-I145</f>
        <v>0</v>
      </c>
    </row>
    <row r="149" spans="8:9" ht="12.75">
      <c r="H149" t="s">
        <v>78</v>
      </c>
      <c r="I149" s="2">
        <f>D49</f>
        <v>43200</v>
      </c>
    </row>
    <row r="150" spans="8:9" ht="12.75">
      <c r="H150" t="s">
        <v>80</v>
      </c>
      <c r="I150" s="2">
        <f>E49</f>
        <v>0</v>
      </c>
    </row>
    <row r="151" spans="8:9" ht="12.75">
      <c r="H151" t="s">
        <v>82</v>
      </c>
      <c r="I151" s="2">
        <f>I153-I149</f>
        <v>0</v>
      </c>
    </row>
    <row r="153" spans="8:9" ht="12.75">
      <c r="H153" t="s">
        <v>78</v>
      </c>
      <c r="I153" s="2">
        <f>D50</f>
        <v>43200</v>
      </c>
    </row>
    <row r="154" spans="8:9" ht="12.75">
      <c r="H154" t="s">
        <v>80</v>
      </c>
      <c r="I154" s="2">
        <f>E50</f>
        <v>0</v>
      </c>
    </row>
    <row r="155" spans="8:9" ht="12.75">
      <c r="H155" t="s">
        <v>82</v>
      </c>
      <c r="I155" s="2">
        <f>I157-I153</f>
        <v>0</v>
      </c>
    </row>
    <row r="157" spans="8:9" ht="12.75">
      <c r="H157" t="s">
        <v>78</v>
      </c>
      <c r="I157" s="2">
        <f>D51</f>
        <v>43200</v>
      </c>
    </row>
    <row r="158" spans="8:9" ht="12.75">
      <c r="H158" t="s">
        <v>80</v>
      </c>
      <c r="I158" s="2">
        <f>E51</f>
        <v>0</v>
      </c>
    </row>
    <row r="159" spans="8:9" ht="12.75">
      <c r="H159" t="s">
        <v>82</v>
      </c>
      <c r="I159" s="2">
        <f>I161-I157</f>
        <v>0</v>
      </c>
    </row>
    <row r="161" spans="8:9" ht="12.75">
      <c r="H161" t="s">
        <v>78</v>
      </c>
      <c r="I161" s="2">
        <f>D52</f>
        <v>43200</v>
      </c>
    </row>
    <row r="162" spans="8:9" ht="12.75">
      <c r="H162" t="s">
        <v>80</v>
      </c>
      <c r="I162" s="2">
        <f>E52</f>
        <v>0</v>
      </c>
    </row>
    <row r="163" spans="8:9" ht="12.75">
      <c r="H163" t="s">
        <v>82</v>
      </c>
      <c r="I163" s="2">
        <f>I165-I161</f>
        <v>0</v>
      </c>
    </row>
    <row r="165" spans="8:9" ht="12.75">
      <c r="H165" t="s">
        <v>78</v>
      </c>
      <c r="I165" s="2">
        <f>D53</f>
        <v>43200</v>
      </c>
    </row>
    <row r="166" spans="8:9" ht="12.75">
      <c r="H166" t="s">
        <v>80</v>
      </c>
      <c r="I166" s="2">
        <f>E53</f>
        <v>0</v>
      </c>
    </row>
    <row r="167" spans="8:9" ht="12.75">
      <c r="H167" t="s">
        <v>82</v>
      </c>
      <c r="I167" s="2">
        <f>I169-I165</f>
        <v>0</v>
      </c>
    </row>
    <row r="169" spans="8:9" ht="12.75">
      <c r="H169" t="s">
        <v>78</v>
      </c>
      <c r="I169" s="2">
        <f>D54</f>
        <v>43200</v>
      </c>
    </row>
    <row r="170" spans="8:9" ht="12.75">
      <c r="H170" t="s">
        <v>80</v>
      </c>
      <c r="I170" s="2">
        <f>E54</f>
        <v>0</v>
      </c>
    </row>
    <row r="171" spans="8:9" ht="12.75">
      <c r="H171" t="s">
        <v>82</v>
      </c>
      <c r="I171" s="2">
        <f>I173-I169</f>
        <v>0</v>
      </c>
    </row>
    <row r="173" spans="8:9" ht="12.75">
      <c r="H173" t="s">
        <v>78</v>
      </c>
      <c r="I173" s="2">
        <f>D55</f>
        <v>43200</v>
      </c>
    </row>
    <row r="174" spans="8:9" ht="12.75">
      <c r="H174" t="s">
        <v>80</v>
      </c>
      <c r="I174" s="2">
        <f>E55</f>
        <v>0</v>
      </c>
    </row>
    <row r="175" spans="8:9" ht="12.75">
      <c r="H175" t="s">
        <v>82</v>
      </c>
      <c r="I175" s="2">
        <f>I177-I173</f>
        <v>0</v>
      </c>
    </row>
    <row r="177" spans="8:9" ht="12.75">
      <c r="H177" t="s">
        <v>78</v>
      </c>
      <c r="I177" s="2">
        <f>D56</f>
        <v>43200</v>
      </c>
    </row>
    <row r="178" spans="8:9" ht="12.75">
      <c r="H178" t="s">
        <v>80</v>
      </c>
      <c r="I178" s="2">
        <f>E56</f>
        <v>0</v>
      </c>
    </row>
    <row r="179" spans="8:9" ht="12.75">
      <c r="H179" t="s">
        <v>82</v>
      </c>
      <c r="I179" s="2">
        <f>I181-I177</f>
        <v>0</v>
      </c>
    </row>
    <row r="181" spans="8:9" ht="12.75">
      <c r="H181" t="s">
        <v>78</v>
      </c>
      <c r="I181" s="2">
        <f>D57</f>
        <v>43200</v>
      </c>
    </row>
    <row r="182" spans="8:9" ht="12.75">
      <c r="H182" t="s">
        <v>80</v>
      </c>
      <c r="I182" s="2">
        <f>E57</f>
        <v>0</v>
      </c>
    </row>
    <row r="183" spans="8:9" ht="12.75">
      <c r="H183" t="s">
        <v>82</v>
      </c>
      <c r="I183" s="2">
        <f>I185-I181</f>
        <v>0</v>
      </c>
    </row>
    <row r="185" spans="8:9" ht="12.75">
      <c r="H185" t="s">
        <v>78</v>
      </c>
      <c r="I185" s="2">
        <f>D58</f>
        <v>43200</v>
      </c>
    </row>
    <row r="186" spans="8:9" ht="12.75">
      <c r="H186" t="s">
        <v>80</v>
      </c>
      <c r="I186" s="2">
        <f>E58</f>
        <v>0</v>
      </c>
    </row>
    <row r="187" spans="8:9" ht="12.75">
      <c r="H187" t="s">
        <v>82</v>
      </c>
      <c r="I187" s="2">
        <f>I189-I185</f>
        <v>0</v>
      </c>
    </row>
    <row r="189" spans="8:9" ht="12.75">
      <c r="H189" t="s">
        <v>78</v>
      </c>
      <c r="I189" s="2">
        <f>D59</f>
        <v>43200</v>
      </c>
    </row>
    <row r="190" spans="8:9" ht="12.75">
      <c r="H190" t="s">
        <v>80</v>
      </c>
      <c r="I190" s="2">
        <f>E59</f>
        <v>0</v>
      </c>
    </row>
    <row r="191" spans="8:9" ht="12.75">
      <c r="H191" t="s">
        <v>82</v>
      </c>
      <c r="I191" s="2">
        <f>I193-I189</f>
        <v>0</v>
      </c>
    </row>
    <row r="193" spans="8:9" ht="12.75">
      <c r="H193" t="s">
        <v>78</v>
      </c>
      <c r="I193" s="2">
        <f>D60</f>
        <v>43200</v>
      </c>
    </row>
    <row r="194" spans="8:9" ht="12.75">
      <c r="H194" t="s">
        <v>80</v>
      </c>
      <c r="I194" s="2">
        <f>E60</f>
        <v>0</v>
      </c>
    </row>
    <row r="195" spans="8:9" ht="12.75">
      <c r="H195" t="s">
        <v>82</v>
      </c>
      <c r="I195" s="2">
        <f>I197-I193</f>
        <v>0</v>
      </c>
    </row>
    <row r="197" spans="8:9" ht="12.75">
      <c r="H197" t="s">
        <v>78</v>
      </c>
      <c r="I197" s="2">
        <f>D61</f>
        <v>43200</v>
      </c>
    </row>
    <row r="198" spans="8:9" ht="12.75">
      <c r="H198" t="s">
        <v>80</v>
      </c>
      <c r="I198" s="2">
        <f>E61</f>
        <v>0</v>
      </c>
    </row>
    <row r="199" spans="8:9" ht="12.75">
      <c r="H199" t="s">
        <v>82</v>
      </c>
      <c r="I199" s="2">
        <f>I201-I197</f>
        <v>0</v>
      </c>
    </row>
    <row r="200" spans="7:9" ht="12.75">
      <c r="G200" s="19"/>
      <c r="H200" s="19"/>
      <c r="I200" s="26"/>
    </row>
    <row r="201" spans="8:9" ht="12.75">
      <c r="H201" t="s">
        <v>78</v>
      </c>
      <c r="I201" s="2">
        <f>D62</f>
        <v>43200</v>
      </c>
    </row>
    <row r="202" spans="8:9" ht="12.75">
      <c r="H202" t="s">
        <v>80</v>
      </c>
      <c r="I202" s="2">
        <f>E62</f>
        <v>0</v>
      </c>
    </row>
    <row r="203" spans="8:9" ht="12.75">
      <c r="H203" t="s">
        <v>82</v>
      </c>
      <c r="I203" s="2">
        <f>I205-I201</f>
        <v>0</v>
      </c>
    </row>
    <row r="205" spans="8:9" ht="12.75">
      <c r="H205" t="s">
        <v>78</v>
      </c>
      <c r="I205" s="2">
        <f>D63</f>
        <v>43200</v>
      </c>
    </row>
    <row r="206" spans="8:9" ht="12.75">
      <c r="H206" t="s">
        <v>80</v>
      </c>
      <c r="I206" s="2">
        <f>E63</f>
        <v>0</v>
      </c>
    </row>
    <row r="207" spans="8:9" ht="12.75">
      <c r="H207" t="s">
        <v>82</v>
      </c>
      <c r="I207" s="2">
        <f>I209-I205</f>
        <v>0</v>
      </c>
    </row>
    <row r="209" spans="8:9" ht="12.75">
      <c r="H209" t="s">
        <v>78</v>
      </c>
      <c r="I209" s="2">
        <f>D64</f>
        <v>43200</v>
      </c>
    </row>
    <row r="210" spans="8:9" ht="12.75">
      <c r="H210" t="s">
        <v>80</v>
      </c>
      <c r="I210" s="2">
        <f>E64</f>
        <v>0</v>
      </c>
    </row>
    <row r="211" spans="8:9" ht="12.75">
      <c r="H211" t="s">
        <v>82</v>
      </c>
      <c r="I211" s="2">
        <f>I213-I209</f>
        <v>0</v>
      </c>
    </row>
    <row r="213" spans="8:9" ht="12.75">
      <c r="H213" t="s">
        <v>78</v>
      </c>
      <c r="I213" s="2">
        <f>D65</f>
        <v>43200</v>
      </c>
    </row>
    <row r="214" spans="8:9" ht="12.75">
      <c r="H214" t="s">
        <v>80</v>
      </c>
      <c r="I214" s="2">
        <f>E65</f>
        <v>0</v>
      </c>
    </row>
    <row r="215" spans="8:9" ht="12.75">
      <c r="H215" t="s">
        <v>82</v>
      </c>
      <c r="I215" s="2">
        <f>I217-I213</f>
        <v>0</v>
      </c>
    </row>
    <row r="217" spans="8:9" ht="12.75">
      <c r="H217" t="s">
        <v>78</v>
      </c>
      <c r="I217" s="2">
        <f>D66</f>
        <v>43200</v>
      </c>
    </row>
    <row r="218" spans="8:9" ht="12.75">
      <c r="H218" t="s">
        <v>80</v>
      </c>
      <c r="I218" s="2">
        <f>E66</f>
        <v>0</v>
      </c>
    </row>
    <row r="219" spans="8:9" ht="12.75">
      <c r="H219" t="s">
        <v>82</v>
      </c>
      <c r="I219" s="2">
        <f>I221-I217</f>
        <v>0</v>
      </c>
    </row>
    <row r="221" spans="4:9" ht="12.75">
      <c r="D221"/>
      <c r="H221" t="s">
        <v>78</v>
      </c>
      <c r="I221" s="2">
        <f>D67</f>
        <v>43200</v>
      </c>
    </row>
    <row r="222" spans="8:9" ht="12.75">
      <c r="H222" t="s">
        <v>80</v>
      </c>
      <c r="I222" s="2">
        <f>E67</f>
        <v>0</v>
      </c>
    </row>
    <row r="223" spans="8:9" ht="12.75">
      <c r="H223" t="s">
        <v>82</v>
      </c>
      <c r="I223" s="2">
        <f>I225-I221</f>
        <v>0</v>
      </c>
    </row>
    <row r="225" spans="8:9" ht="12.75">
      <c r="H225" t="s">
        <v>78</v>
      </c>
      <c r="I225" s="2">
        <f>D68</f>
        <v>43200</v>
      </c>
    </row>
    <row r="226" spans="8:9" ht="12.75">
      <c r="H226" t="s">
        <v>80</v>
      </c>
      <c r="I226" s="2">
        <f>E68</f>
        <v>0</v>
      </c>
    </row>
    <row r="227" spans="8:9" ht="12.75">
      <c r="H227" s="27" t="s">
        <v>82</v>
      </c>
      <c r="I227" s="28">
        <f>I230-I225</f>
        <v>-43200</v>
      </c>
    </row>
    <row r="228" ht="12.75">
      <c r="I228"/>
    </row>
    <row r="230" spans="8:9" ht="12.75">
      <c r="H230" t="s">
        <v>78</v>
      </c>
      <c r="I230" s="2">
        <f>D69</f>
        <v>0</v>
      </c>
    </row>
    <row r="231" ht="12.75">
      <c r="H231" t="s">
        <v>80</v>
      </c>
    </row>
    <row r="232" ht="12.75">
      <c r="H232" t="s">
        <v>82</v>
      </c>
    </row>
    <row r="234" ht="12.75">
      <c r="H234" s="19"/>
    </row>
    <row r="235" ht="12.75">
      <c r="H235" t="s">
        <v>78</v>
      </c>
    </row>
    <row r="236" ht="12.75">
      <c r="H236" t="s">
        <v>80</v>
      </c>
    </row>
    <row r="237" ht="12.75">
      <c r="H237" t="s">
        <v>82</v>
      </c>
    </row>
    <row r="239" ht="12.75">
      <c r="H239" t="s">
        <v>78</v>
      </c>
    </row>
    <row r="240" ht="12.75">
      <c r="H240" t="s">
        <v>80</v>
      </c>
    </row>
    <row r="241" ht="12.75">
      <c r="H241" t="s">
        <v>82</v>
      </c>
    </row>
    <row r="243" ht="12.75">
      <c r="H243" t="s">
        <v>78</v>
      </c>
    </row>
    <row r="244" ht="12.75">
      <c r="H244" t="s">
        <v>80</v>
      </c>
    </row>
    <row r="245" ht="12.75">
      <c r="H245" t="s">
        <v>82</v>
      </c>
    </row>
    <row r="247" ht="12.75">
      <c r="H247" t="s">
        <v>78</v>
      </c>
    </row>
    <row r="248" ht="12.75">
      <c r="H248" t="s">
        <v>80</v>
      </c>
    </row>
    <row r="249" ht="12.75">
      <c r="H249" t="s">
        <v>82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9"/>
  <sheetViews>
    <sheetView workbookViewId="0" topLeftCell="A1">
      <selection activeCell="H2" sqref="H2"/>
    </sheetView>
  </sheetViews>
  <sheetFormatPr defaultColWidth="11.421875" defaultRowHeight="12.75"/>
  <cols>
    <col min="1" max="3" width="11.28125" style="0" customWidth="1"/>
    <col min="4" max="4" width="11.28125" style="2" customWidth="1"/>
    <col min="5" max="5" width="11.28125" style="0" customWidth="1"/>
    <col min="6" max="6" width="13.7109375" style="0" customWidth="1"/>
    <col min="7" max="8" width="11.28125" style="0" customWidth="1"/>
    <col min="9" max="9" width="11.28125" style="2" customWidth="1"/>
    <col min="10" max="16384" width="11.28125" style="0" customWidth="1"/>
  </cols>
  <sheetData>
    <row r="1" ht="12.75">
      <c r="H1" t="s">
        <v>73</v>
      </c>
    </row>
    <row r="2" spans="8:9" ht="12.75">
      <c r="H2" s="8" t="s">
        <v>74</v>
      </c>
      <c r="I2" s="10" t="str">
        <f>sat!I2</f>
        <v>ABC2-NSW</v>
      </c>
    </row>
    <row r="3" spans="4:9" ht="12.75">
      <c r="D3"/>
      <c r="H3" t="s">
        <v>76</v>
      </c>
      <c r="I3" s="10">
        <f>sat!I3+5</f>
        <v>12894</v>
      </c>
    </row>
    <row r="4" ht="12.75">
      <c r="D4"/>
    </row>
    <row r="5" spans="4:9" ht="12.75">
      <c r="D5"/>
      <c r="F5" t="s">
        <v>77</v>
      </c>
      <c r="G5" s="12">
        <v>85200</v>
      </c>
      <c r="H5" t="s">
        <v>78</v>
      </c>
      <c r="I5" s="2">
        <f>G5+G6-86400</f>
        <v>2400</v>
      </c>
    </row>
    <row r="6" spans="4:9" ht="12.75">
      <c r="D6"/>
      <c r="F6" t="s">
        <v>79</v>
      </c>
      <c r="G6" s="13">
        <v>3600</v>
      </c>
      <c r="H6" t="s">
        <v>80</v>
      </c>
      <c r="I6" s="2" t="s">
        <v>81</v>
      </c>
    </row>
    <row r="7" spans="4:9" ht="12.75">
      <c r="D7"/>
      <c r="H7" t="s">
        <v>82</v>
      </c>
      <c r="I7" s="2">
        <f>I9-I5</f>
        <v>-2400</v>
      </c>
    </row>
    <row r="8" ht="12.75">
      <c r="D8"/>
    </row>
    <row r="9" spans="8:9" ht="12.75">
      <c r="H9" t="s">
        <v>78</v>
      </c>
      <c r="I9" s="2">
        <f>D14</f>
        <v>0</v>
      </c>
    </row>
    <row r="10" spans="4:9" ht="12.75">
      <c r="D10" s="14" t="s">
        <v>83</v>
      </c>
      <c r="E10" s="15"/>
      <c r="H10" t="s">
        <v>80</v>
      </c>
      <c r="I10" s="2">
        <f>E14</f>
        <v>0</v>
      </c>
    </row>
    <row r="11" spans="8:9" ht="12.75">
      <c r="H11" t="s">
        <v>82</v>
      </c>
      <c r="I11" s="2">
        <f>I13-I9</f>
        <v>0</v>
      </c>
    </row>
    <row r="13" spans="1:9" ht="12.75">
      <c r="A13" s="16" t="s">
        <v>84</v>
      </c>
      <c r="B13" s="16" t="s">
        <v>85</v>
      </c>
      <c r="C13" s="17"/>
      <c r="D13" s="18" t="s">
        <v>86</v>
      </c>
      <c r="E13" s="16" t="s">
        <v>87</v>
      </c>
      <c r="H13" t="s">
        <v>78</v>
      </c>
      <c r="I13" s="2">
        <f>D15</f>
        <v>0</v>
      </c>
    </row>
    <row r="14" spans="4:9" ht="12.75">
      <c r="D14" s="2">
        <f>(A14*3600)+(B14*60)</f>
        <v>0</v>
      </c>
      <c r="H14" t="s">
        <v>80</v>
      </c>
      <c r="I14" s="2">
        <f>E15</f>
        <v>0</v>
      </c>
    </row>
    <row r="15" spans="4:9" ht="12.75">
      <c r="D15" s="2">
        <f>(A15*3600)+(B15*60)</f>
        <v>0</v>
      </c>
      <c r="H15" t="s">
        <v>82</v>
      </c>
      <c r="I15" s="2">
        <f>I17-I13</f>
        <v>0</v>
      </c>
    </row>
    <row r="16" ht="12.75">
      <c r="D16" s="2">
        <f>(A16*3600)+(B16*60)</f>
        <v>0</v>
      </c>
    </row>
    <row r="17" spans="4:9" ht="12.75">
      <c r="D17" s="2">
        <f>(A17*3600)+(B17*60)</f>
        <v>0</v>
      </c>
      <c r="H17" t="s">
        <v>78</v>
      </c>
      <c r="I17" s="2">
        <f>D16</f>
        <v>0</v>
      </c>
    </row>
    <row r="18" spans="4:9" ht="12.75">
      <c r="D18" s="2">
        <f>(A18*3600)+(B18*60)</f>
        <v>0</v>
      </c>
      <c r="H18" t="s">
        <v>80</v>
      </c>
      <c r="I18" s="2">
        <f>E16</f>
        <v>0</v>
      </c>
    </row>
    <row r="19" spans="4:9" ht="12.75">
      <c r="D19" s="2">
        <f>(A19*3600)+(B19*60)</f>
        <v>0</v>
      </c>
      <c r="H19" t="s">
        <v>82</v>
      </c>
      <c r="I19" s="2">
        <f>I21-I17</f>
        <v>0</v>
      </c>
    </row>
    <row r="20" ht="12.75">
      <c r="D20" s="2">
        <f>(A20*3600)+(B20*60)</f>
        <v>0</v>
      </c>
    </row>
    <row r="21" spans="4:9" ht="12.75">
      <c r="D21" s="2">
        <f>(A21*3600)+(B21*60)</f>
        <v>0</v>
      </c>
      <c r="H21" t="s">
        <v>78</v>
      </c>
      <c r="I21" s="2">
        <f>D17</f>
        <v>0</v>
      </c>
    </row>
    <row r="22" spans="4:9" ht="12.75">
      <c r="D22" s="2">
        <f>(A22*3600)+(B22*60)</f>
        <v>0</v>
      </c>
      <c r="H22" t="s">
        <v>80</v>
      </c>
      <c r="I22" s="2">
        <f>E17</f>
        <v>0</v>
      </c>
    </row>
    <row r="23" spans="4:9" ht="12.75">
      <c r="D23" s="2">
        <f>(A23*3600)+(B23*60)</f>
        <v>0</v>
      </c>
      <c r="H23" t="s">
        <v>82</v>
      </c>
      <c r="I23" s="2">
        <f>I25-I21</f>
        <v>0</v>
      </c>
    </row>
    <row r="24" ht="12.75">
      <c r="D24" s="2">
        <f>(A24*3600)+(B24*60)</f>
        <v>0</v>
      </c>
    </row>
    <row r="25" spans="4:9" ht="12.75">
      <c r="D25" s="2">
        <f>(A25*3600)+(B25*60)</f>
        <v>0</v>
      </c>
      <c r="H25" t="s">
        <v>78</v>
      </c>
      <c r="I25" s="2">
        <f>D18</f>
        <v>0</v>
      </c>
    </row>
    <row r="26" spans="4:9" ht="12.75">
      <c r="D26" s="2">
        <f>(A26*3600)+(B26*60)</f>
        <v>0</v>
      </c>
      <c r="H26" t="s">
        <v>80</v>
      </c>
      <c r="I26" s="2">
        <f>E18</f>
        <v>0</v>
      </c>
    </row>
    <row r="27" spans="4:9" ht="12.75">
      <c r="D27" s="2">
        <f>(A27*3600)+(B27*60)</f>
        <v>0</v>
      </c>
      <c r="H27" t="s">
        <v>82</v>
      </c>
      <c r="I27" s="2">
        <f>I29-I25</f>
        <v>0</v>
      </c>
    </row>
    <row r="28" ht="12.75">
      <c r="D28" s="2">
        <f>(A28*3600)+(B28*60)</f>
        <v>0</v>
      </c>
    </row>
    <row r="29" spans="4:9" ht="12.75">
      <c r="D29" s="2">
        <f>(A29*3600)+(B29*60)</f>
        <v>0</v>
      </c>
      <c r="H29" t="s">
        <v>78</v>
      </c>
      <c r="I29" s="2">
        <f>D19</f>
        <v>0</v>
      </c>
    </row>
    <row r="30" spans="4:9" ht="12.75">
      <c r="D30" s="2">
        <f>(A30*3600)+(B30*60)</f>
        <v>0</v>
      </c>
      <c r="H30" t="s">
        <v>80</v>
      </c>
      <c r="I30" s="2">
        <f>E19</f>
        <v>0</v>
      </c>
    </row>
    <row r="31" spans="4:9" ht="12.75">
      <c r="D31" s="2">
        <f>(A31*3600)+(B31*60)</f>
        <v>0</v>
      </c>
      <c r="H31" t="s">
        <v>82</v>
      </c>
      <c r="I31" s="2">
        <f>I33-I29</f>
        <v>0</v>
      </c>
    </row>
    <row r="32" ht="12.75">
      <c r="D32" s="2">
        <f>(A32*3600)+(B32*60)</f>
        <v>0</v>
      </c>
    </row>
    <row r="33" spans="4:9" ht="12.75">
      <c r="D33" s="2">
        <f>(A33*3600)+(B33*60)</f>
        <v>0</v>
      </c>
      <c r="H33" t="s">
        <v>78</v>
      </c>
      <c r="I33" s="2">
        <f>D20</f>
        <v>0</v>
      </c>
    </row>
    <row r="34" spans="4:9" ht="12.75">
      <c r="D34" s="2">
        <f>(A34*3600)+(B34*60)</f>
        <v>0</v>
      </c>
      <c r="H34" t="s">
        <v>80</v>
      </c>
      <c r="I34" s="2">
        <f>E20</f>
        <v>0</v>
      </c>
    </row>
    <row r="35" spans="4:9" ht="12.75">
      <c r="D35" s="2">
        <f>(A35*3600)+(B35*60)</f>
        <v>0</v>
      </c>
      <c r="H35" t="s">
        <v>82</v>
      </c>
      <c r="I35" s="2">
        <f>I37-I33</f>
        <v>0</v>
      </c>
    </row>
    <row r="36" ht="12.75">
      <c r="D36" s="2">
        <f>((12+A36)*3600)+(B36*60)</f>
        <v>43200</v>
      </c>
    </row>
    <row r="37" spans="4:9" ht="12.75">
      <c r="D37" s="2">
        <f>((12+A37)*3600)+(B37*60)</f>
        <v>43200</v>
      </c>
      <c r="H37" t="s">
        <v>78</v>
      </c>
      <c r="I37" s="2">
        <f>D21</f>
        <v>0</v>
      </c>
    </row>
    <row r="38" spans="4:9" ht="12.75">
      <c r="D38" s="2">
        <f>((12+A38)*3600)+(B38*60)</f>
        <v>43200</v>
      </c>
      <c r="H38" t="s">
        <v>80</v>
      </c>
      <c r="I38" s="2">
        <f>E21</f>
        <v>0</v>
      </c>
    </row>
    <row r="39" spans="4:9" ht="12.75">
      <c r="D39" s="2">
        <f>((12+A39)*3600)+(B39*60)</f>
        <v>43200</v>
      </c>
      <c r="H39" t="s">
        <v>82</v>
      </c>
      <c r="I39" s="2">
        <f>I41-I37</f>
        <v>0</v>
      </c>
    </row>
    <row r="40" ht="12.75">
      <c r="D40" s="2">
        <f>((12+A40)*3600)+(B40*60)</f>
        <v>43200</v>
      </c>
    </row>
    <row r="41" spans="4:9" ht="12.75">
      <c r="D41" s="2">
        <f>((12+A41)*3600)+(B41*60)</f>
        <v>43200</v>
      </c>
      <c r="H41" t="s">
        <v>78</v>
      </c>
      <c r="I41" s="2">
        <f>D22</f>
        <v>0</v>
      </c>
    </row>
    <row r="42" spans="3:9" ht="12.75">
      <c r="C42" s="19"/>
      <c r="D42" s="2">
        <f>((12+A42)*3600)+(B42*60)</f>
        <v>43200</v>
      </c>
      <c r="F42" s="19"/>
      <c r="H42" t="s">
        <v>80</v>
      </c>
      <c r="I42" s="2">
        <f>E22</f>
        <v>0</v>
      </c>
    </row>
    <row r="43" spans="4:9" ht="12.75">
      <c r="D43" s="2">
        <f>((12+A43)*3600)+(B43*60)</f>
        <v>43200</v>
      </c>
      <c r="H43" t="s">
        <v>82</v>
      </c>
      <c r="I43" s="2">
        <f>I45-I41</f>
        <v>0</v>
      </c>
    </row>
    <row r="44" ht="12.75">
      <c r="D44" s="2">
        <f>((12+A44)*3600)+(B44*60)</f>
        <v>43200</v>
      </c>
    </row>
    <row r="45" spans="4:9" ht="12.75">
      <c r="D45" s="2">
        <f>((12+A45)*3600)+(B45*60)</f>
        <v>43200</v>
      </c>
      <c r="H45" t="s">
        <v>78</v>
      </c>
      <c r="I45" s="2">
        <f>D23</f>
        <v>0</v>
      </c>
    </row>
    <row r="46" spans="4:9" ht="12.75">
      <c r="D46" s="2">
        <f>((12+A46)*3600)+(B46*60)</f>
        <v>43200</v>
      </c>
      <c r="H46" t="s">
        <v>80</v>
      </c>
      <c r="I46" s="2">
        <f>E23</f>
        <v>0</v>
      </c>
    </row>
    <row r="47" spans="4:9" ht="12.75">
      <c r="D47" s="2">
        <f>((12+A47)*3600)+(B47*60)</f>
        <v>43200</v>
      </c>
      <c r="H47" t="s">
        <v>82</v>
      </c>
      <c r="I47" s="2">
        <f>I49-I45</f>
        <v>0</v>
      </c>
    </row>
    <row r="48" ht="12.75">
      <c r="D48" s="2">
        <f>((12+A48)*3600)+(B48*60)</f>
        <v>43200</v>
      </c>
    </row>
    <row r="49" spans="4:9" ht="12.75">
      <c r="D49" s="2">
        <f>((12+A49)*3600)+(B49*60)</f>
        <v>43200</v>
      </c>
      <c r="H49" t="s">
        <v>78</v>
      </c>
      <c r="I49" s="2">
        <f>D24</f>
        <v>0</v>
      </c>
    </row>
    <row r="50" spans="4:9" ht="12.75">
      <c r="D50" s="2">
        <f>((12+A50)*3600)+(B50*60)</f>
        <v>43200</v>
      </c>
      <c r="H50" t="s">
        <v>80</v>
      </c>
      <c r="I50" s="2">
        <f>E24</f>
        <v>0</v>
      </c>
    </row>
    <row r="51" spans="4:9" ht="12.75">
      <c r="D51" s="2">
        <f>((12+A51)*3600)+(B51*60)</f>
        <v>43200</v>
      </c>
      <c r="H51" t="s">
        <v>82</v>
      </c>
      <c r="I51" s="2">
        <f>I53-I49</f>
        <v>0</v>
      </c>
    </row>
    <row r="52" ht="12.75">
      <c r="D52" s="2">
        <f>((12+A52)*3600)+(B52*60)</f>
        <v>43200</v>
      </c>
    </row>
    <row r="53" spans="4:9" ht="12.75">
      <c r="D53" s="2">
        <f>((12+A53)*3600)+(B53*60)</f>
        <v>43200</v>
      </c>
      <c r="H53" t="s">
        <v>78</v>
      </c>
      <c r="I53" s="2">
        <f>D25</f>
        <v>0</v>
      </c>
    </row>
    <row r="54" spans="4:9" ht="12.75">
      <c r="D54" s="2">
        <f>((12+A54)*3600)+(B54*60)</f>
        <v>43200</v>
      </c>
      <c r="H54" t="s">
        <v>80</v>
      </c>
      <c r="I54" s="2">
        <f>E25</f>
        <v>0</v>
      </c>
    </row>
    <row r="55" spans="4:9" ht="12.75">
      <c r="D55" s="2">
        <f>((12+A55)*3600)+(B55*60)</f>
        <v>43200</v>
      </c>
      <c r="H55" t="s">
        <v>82</v>
      </c>
      <c r="I55" s="2">
        <f>I57-I53</f>
        <v>0</v>
      </c>
    </row>
    <row r="56" ht="12.75">
      <c r="D56" s="2">
        <f>((12+A56)*3600)+(B56*60)</f>
        <v>43200</v>
      </c>
    </row>
    <row r="57" spans="4:9" ht="12.75">
      <c r="D57" s="2">
        <f>((12+A57)*3600)+(B57*60)</f>
        <v>43200</v>
      </c>
      <c r="H57" t="s">
        <v>78</v>
      </c>
      <c r="I57" s="2">
        <f>D26</f>
        <v>0</v>
      </c>
    </row>
    <row r="58" spans="4:9" ht="12.75">
      <c r="D58" s="2">
        <f>((12+A58)*3600)+(B58*60)</f>
        <v>43200</v>
      </c>
      <c r="H58" t="s">
        <v>80</v>
      </c>
      <c r="I58" s="2">
        <f>E26</f>
        <v>0</v>
      </c>
    </row>
    <row r="59" spans="4:9" ht="12.75">
      <c r="D59" s="2">
        <f>((12+A59)*3600)+(B59*60)</f>
        <v>43200</v>
      </c>
      <c r="H59" t="s">
        <v>82</v>
      </c>
      <c r="I59" s="2">
        <f>I61-I57</f>
        <v>0</v>
      </c>
    </row>
    <row r="60" ht="12.75">
      <c r="D60" s="2">
        <f>((12+A60)*3600)+(B60*60)</f>
        <v>43200</v>
      </c>
    </row>
    <row r="61" spans="4:9" ht="12.75">
      <c r="D61" s="2">
        <f>((12+A61)*3600)+(B61*60)</f>
        <v>43200</v>
      </c>
      <c r="H61" t="s">
        <v>78</v>
      </c>
      <c r="I61" s="2">
        <f>D27</f>
        <v>0</v>
      </c>
    </row>
    <row r="62" spans="3:9" ht="12.75">
      <c r="C62" s="19"/>
      <c r="D62" s="2">
        <f>((12+A62)*3600)+(B62*60)</f>
        <v>43200</v>
      </c>
      <c r="H62" t="s">
        <v>80</v>
      </c>
      <c r="I62" s="2">
        <f>E27</f>
        <v>0</v>
      </c>
    </row>
    <row r="63" spans="4:9" ht="12.75">
      <c r="D63" s="2">
        <f>((12+A63)*3600)+(B63*60)</f>
        <v>43200</v>
      </c>
      <c r="H63" t="s">
        <v>82</v>
      </c>
      <c r="I63" s="2">
        <f>I65-I61</f>
        <v>0</v>
      </c>
    </row>
    <row r="64" ht="12.75">
      <c r="D64" s="2">
        <f>((12+A64)*3600)+(B64*60)</f>
        <v>43200</v>
      </c>
    </row>
    <row r="65" spans="4:9" ht="12.75">
      <c r="D65" s="2">
        <f>((12+A65)*3600)+(B65*60)</f>
        <v>43200</v>
      </c>
      <c r="H65" t="s">
        <v>78</v>
      </c>
      <c r="I65" s="2">
        <f>D28</f>
        <v>0</v>
      </c>
    </row>
    <row r="66" spans="4:9" ht="12.75">
      <c r="D66" s="2">
        <f>((12+A66)*3600)+(B66*60)</f>
        <v>43200</v>
      </c>
      <c r="H66" t="s">
        <v>80</v>
      </c>
      <c r="I66" s="2">
        <f>E28</f>
        <v>0</v>
      </c>
    </row>
    <row r="67" spans="4:9" ht="12.75">
      <c r="D67" s="2">
        <f>((12+A67)*3600)+(B67*60)</f>
        <v>43200</v>
      </c>
      <c r="H67" t="s">
        <v>82</v>
      </c>
      <c r="I67" s="2">
        <f>I69-I65</f>
        <v>0</v>
      </c>
    </row>
    <row r="68" ht="12.75">
      <c r="D68" s="2">
        <f>((12+A68)*3600)+(B68*60)</f>
        <v>43200</v>
      </c>
    </row>
    <row r="69" spans="1:9" ht="12.75">
      <c r="A69" s="20"/>
      <c r="B69" s="20"/>
      <c r="C69" s="20"/>
      <c r="D69" s="20"/>
      <c r="E69" s="20"/>
      <c r="H69" t="s">
        <v>78</v>
      </c>
      <c r="I69" s="2">
        <f>D29</f>
        <v>0</v>
      </c>
    </row>
    <row r="70" spans="4:9" ht="12.75">
      <c r="D70"/>
      <c r="H70" t="s">
        <v>80</v>
      </c>
      <c r="I70" s="2">
        <f>E29</f>
        <v>0</v>
      </c>
    </row>
    <row r="71" spans="8:9" ht="12.75">
      <c r="H71" t="s">
        <v>82</v>
      </c>
      <c r="I71" s="2">
        <f>I73-I69</f>
        <v>0</v>
      </c>
    </row>
    <row r="73" spans="8:9" ht="12.75">
      <c r="H73" t="s">
        <v>78</v>
      </c>
      <c r="I73" s="2">
        <f>D30</f>
        <v>0</v>
      </c>
    </row>
    <row r="74" spans="8:9" ht="12.75">
      <c r="H74" t="s">
        <v>80</v>
      </c>
      <c r="I74" s="2">
        <f>E30</f>
        <v>0</v>
      </c>
    </row>
    <row r="75" spans="8:9" ht="12.75">
      <c r="H75" t="s">
        <v>82</v>
      </c>
      <c r="I75" s="2">
        <f>I77-I73</f>
        <v>0</v>
      </c>
    </row>
    <row r="77" spans="8:9" ht="12.75">
      <c r="H77" t="s">
        <v>78</v>
      </c>
      <c r="I77" s="2">
        <f>D31</f>
        <v>0</v>
      </c>
    </row>
    <row r="78" spans="8:9" ht="12.75">
      <c r="H78" t="s">
        <v>80</v>
      </c>
      <c r="I78" s="2">
        <f>E31</f>
        <v>0</v>
      </c>
    </row>
    <row r="79" spans="8:9" ht="12.75">
      <c r="H79" t="s">
        <v>82</v>
      </c>
      <c r="I79" s="2">
        <f>I81-I77</f>
        <v>0</v>
      </c>
    </row>
    <row r="81" spans="8:9" ht="12.75">
      <c r="H81" t="s">
        <v>78</v>
      </c>
      <c r="I81" s="2">
        <f>D32</f>
        <v>0</v>
      </c>
    </row>
    <row r="82" spans="8:9" ht="12.75">
      <c r="H82" t="s">
        <v>80</v>
      </c>
      <c r="I82" s="2">
        <f>E32</f>
        <v>0</v>
      </c>
    </row>
    <row r="83" spans="8:9" ht="12.75">
      <c r="H83" t="s">
        <v>82</v>
      </c>
      <c r="I83" s="2">
        <f>I85-I81</f>
        <v>0</v>
      </c>
    </row>
    <row r="85" spans="8:9" ht="12.75">
      <c r="H85" t="s">
        <v>78</v>
      </c>
      <c r="I85" s="2">
        <f>D33</f>
        <v>0</v>
      </c>
    </row>
    <row r="86" spans="8:9" ht="12.75">
      <c r="H86" t="s">
        <v>80</v>
      </c>
      <c r="I86" s="2">
        <f>E33</f>
        <v>0</v>
      </c>
    </row>
    <row r="87" spans="8:9" ht="12.75">
      <c r="H87" t="s">
        <v>82</v>
      </c>
      <c r="I87" s="2">
        <f>I89-I85</f>
        <v>0</v>
      </c>
    </row>
    <row r="89" spans="8:9" ht="12.75">
      <c r="H89" t="s">
        <v>78</v>
      </c>
      <c r="I89" s="2">
        <f>D34</f>
        <v>0</v>
      </c>
    </row>
    <row r="90" spans="8:9" ht="12.75">
      <c r="H90" t="s">
        <v>80</v>
      </c>
      <c r="I90" s="2">
        <f>E34</f>
        <v>0</v>
      </c>
    </row>
    <row r="91" spans="8:9" ht="12.75">
      <c r="H91" t="s">
        <v>82</v>
      </c>
      <c r="I91" s="2">
        <f>I93-I89</f>
        <v>0</v>
      </c>
    </row>
    <row r="93" spans="8:9" ht="12.75">
      <c r="H93" t="s">
        <v>78</v>
      </c>
      <c r="I93" s="2">
        <f>D35</f>
        <v>0</v>
      </c>
    </row>
    <row r="94" spans="8:9" ht="12.75">
      <c r="H94" t="s">
        <v>80</v>
      </c>
      <c r="I94" s="2">
        <f>E35</f>
        <v>0</v>
      </c>
    </row>
    <row r="95" spans="8:9" ht="12.75">
      <c r="H95" t="s">
        <v>82</v>
      </c>
      <c r="I95" s="2">
        <f>I97-I93</f>
        <v>43200</v>
      </c>
    </row>
    <row r="97" spans="8:9" ht="12.75">
      <c r="H97" t="s">
        <v>78</v>
      </c>
      <c r="I97" s="2">
        <f>D36</f>
        <v>43200</v>
      </c>
    </row>
    <row r="98" spans="8:9" ht="12.75">
      <c r="H98" t="s">
        <v>80</v>
      </c>
      <c r="I98" s="2">
        <f>E36</f>
        <v>0</v>
      </c>
    </row>
    <row r="99" spans="8:9" ht="12.75">
      <c r="H99" t="s">
        <v>82</v>
      </c>
      <c r="I99" s="2">
        <f>I101-I97</f>
        <v>0</v>
      </c>
    </row>
    <row r="101" spans="8:9" ht="12.75">
      <c r="H101" t="s">
        <v>78</v>
      </c>
      <c r="I101" s="2">
        <f>D37</f>
        <v>43200</v>
      </c>
    </row>
    <row r="102" spans="8:9" ht="12.75">
      <c r="H102" t="s">
        <v>80</v>
      </c>
      <c r="I102" s="2">
        <f>E37</f>
        <v>0</v>
      </c>
    </row>
    <row r="103" spans="8:9" ht="12.75">
      <c r="H103" t="s">
        <v>82</v>
      </c>
      <c r="I103" s="2">
        <f>I105-I101</f>
        <v>0</v>
      </c>
    </row>
    <row r="105" spans="8:9" ht="12.75">
      <c r="H105" t="s">
        <v>78</v>
      </c>
      <c r="I105" s="2">
        <f>D38</f>
        <v>43200</v>
      </c>
    </row>
    <row r="106" spans="8:9" ht="12.75">
      <c r="H106" t="s">
        <v>80</v>
      </c>
      <c r="I106" s="2">
        <f>E38</f>
        <v>0</v>
      </c>
    </row>
    <row r="107" spans="8:9" ht="12.75">
      <c r="H107" t="s">
        <v>82</v>
      </c>
      <c r="I107" s="2">
        <f>I109-I105</f>
        <v>0</v>
      </c>
    </row>
    <row r="109" spans="8:9" ht="12.75">
      <c r="H109" t="s">
        <v>78</v>
      </c>
      <c r="I109" s="2">
        <f>D39</f>
        <v>43200</v>
      </c>
    </row>
    <row r="110" spans="8:9" ht="12.75">
      <c r="H110" t="s">
        <v>80</v>
      </c>
      <c r="I110" s="2">
        <f>E39</f>
        <v>0</v>
      </c>
    </row>
    <row r="111" spans="8:9" ht="12.75">
      <c r="H111" t="s">
        <v>82</v>
      </c>
      <c r="I111" s="2">
        <f>I113-I109</f>
        <v>0</v>
      </c>
    </row>
    <row r="113" spans="8:9" ht="12.75">
      <c r="H113" t="s">
        <v>78</v>
      </c>
      <c r="I113" s="2">
        <f>D40</f>
        <v>43200</v>
      </c>
    </row>
    <row r="114" spans="8:9" ht="12.75">
      <c r="H114" t="s">
        <v>80</v>
      </c>
      <c r="I114" s="2">
        <f>E40</f>
        <v>0</v>
      </c>
    </row>
    <row r="115" spans="8:9" ht="12.75">
      <c r="H115" t="s">
        <v>82</v>
      </c>
      <c r="I115" s="2">
        <f>I117-I113</f>
        <v>0</v>
      </c>
    </row>
    <row r="117" spans="8:9" ht="12.75">
      <c r="H117" t="s">
        <v>78</v>
      </c>
      <c r="I117" s="2">
        <f>D41</f>
        <v>43200</v>
      </c>
    </row>
    <row r="118" spans="8:9" ht="12.75">
      <c r="H118" t="s">
        <v>80</v>
      </c>
      <c r="I118" s="2">
        <f>E41</f>
        <v>0</v>
      </c>
    </row>
    <row r="119" spans="8:9" ht="12.75">
      <c r="H119" t="s">
        <v>82</v>
      </c>
      <c r="I119" s="2">
        <f>I121-I117</f>
        <v>0</v>
      </c>
    </row>
    <row r="121" spans="8:9" ht="12.75">
      <c r="H121" t="s">
        <v>78</v>
      </c>
      <c r="I121" s="2">
        <f>D42</f>
        <v>43200</v>
      </c>
    </row>
    <row r="122" spans="8:9" ht="12.75">
      <c r="H122" t="s">
        <v>80</v>
      </c>
      <c r="I122" s="2">
        <f>E42</f>
        <v>0</v>
      </c>
    </row>
    <row r="123" spans="8:9" ht="12.75">
      <c r="H123" t="s">
        <v>82</v>
      </c>
      <c r="I123" s="2">
        <f>I125-I121</f>
        <v>0</v>
      </c>
    </row>
    <row r="125" spans="8:9" ht="12.75">
      <c r="H125" t="s">
        <v>78</v>
      </c>
      <c r="I125" s="2">
        <f>D43</f>
        <v>43200</v>
      </c>
    </row>
    <row r="126" spans="8:9" ht="12.75">
      <c r="H126" t="s">
        <v>80</v>
      </c>
      <c r="I126" s="2">
        <f>E43</f>
        <v>0</v>
      </c>
    </row>
    <row r="127" spans="8:9" ht="12.75">
      <c r="H127" t="s">
        <v>82</v>
      </c>
      <c r="I127" s="2">
        <f>I129-I125</f>
        <v>0</v>
      </c>
    </row>
    <row r="129" spans="8:9" ht="12.75">
      <c r="H129" t="s">
        <v>78</v>
      </c>
      <c r="I129" s="2">
        <f>D44</f>
        <v>43200</v>
      </c>
    </row>
    <row r="130" spans="8:9" ht="12.75">
      <c r="H130" t="s">
        <v>80</v>
      </c>
      <c r="I130" s="2">
        <f>E44</f>
        <v>0</v>
      </c>
    </row>
    <row r="131" spans="8:9" ht="12.75">
      <c r="H131" t="s">
        <v>82</v>
      </c>
      <c r="I131" s="2">
        <f>I133-I129</f>
        <v>0</v>
      </c>
    </row>
    <row r="133" spans="8:9" ht="12.75">
      <c r="H133" t="s">
        <v>78</v>
      </c>
      <c r="I133" s="2">
        <f>D45</f>
        <v>43200</v>
      </c>
    </row>
    <row r="134" spans="8:9" ht="12.75">
      <c r="H134" t="s">
        <v>80</v>
      </c>
      <c r="I134" s="2">
        <f>E45</f>
        <v>0</v>
      </c>
    </row>
    <row r="135" spans="8:9" ht="12.75">
      <c r="H135" t="s">
        <v>82</v>
      </c>
      <c r="I135" s="2">
        <f>I137-I133</f>
        <v>0</v>
      </c>
    </row>
    <row r="137" spans="8:9" ht="12.75">
      <c r="H137" t="s">
        <v>78</v>
      </c>
      <c r="I137" s="2">
        <f>D46</f>
        <v>43200</v>
      </c>
    </row>
    <row r="138" spans="8:9" ht="12.75">
      <c r="H138" t="s">
        <v>80</v>
      </c>
      <c r="I138" s="2">
        <f>E46</f>
        <v>0</v>
      </c>
    </row>
    <row r="139" spans="8:9" ht="12.75">
      <c r="H139" t="s">
        <v>82</v>
      </c>
      <c r="I139" s="2">
        <f>I141-I137</f>
        <v>0</v>
      </c>
    </row>
    <row r="141" spans="8:9" ht="12.75">
      <c r="H141" t="s">
        <v>78</v>
      </c>
      <c r="I141" s="2">
        <f>D47</f>
        <v>43200</v>
      </c>
    </row>
    <row r="142" spans="8:9" ht="12.75">
      <c r="H142" t="s">
        <v>80</v>
      </c>
      <c r="I142" s="2">
        <f>E47</f>
        <v>0</v>
      </c>
    </row>
    <row r="143" spans="8:9" ht="12.75">
      <c r="H143" t="s">
        <v>82</v>
      </c>
      <c r="I143" s="2">
        <f>I145-I141</f>
        <v>0</v>
      </c>
    </row>
    <row r="145" spans="8:9" ht="12.75">
      <c r="H145" t="s">
        <v>78</v>
      </c>
      <c r="I145" s="2">
        <f>D48</f>
        <v>43200</v>
      </c>
    </row>
    <row r="146" spans="8:9" ht="12.75">
      <c r="H146" t="s">
        <v>80</v>
      </c>
      <c r="I146" s="2">
        <f>E48</f>
        <v>0</v>
      </c>
    </row>
    <row r="147" spans="8:9" ht="12.75">
      <c r="H147" t="s">
        <v>82</v>
      </c>
      <c r="I147" s="2">
        <f>I149-I145</f>
        <v>0</v>
      </c>
    </row>
    <row r="149" spans="8:9" ht="12.75">
      <c r="H149" t="s">
        <v>78</v>
      </c>
      <c r="I149" s="2">
        <f>D49</f>
        <v>43200</v>
      </c>
    </row>
    <row r="150" spans="8:9" ht="12.75">
      <c r="H150" t="s">
        <v>80</v>
      </c>
      <c r="I150" s="2">
        <f>E49</f>
        <v>0</v>
      </c>
    </row>
    <row r="151" spans="8:9" ht="12.75">
      <c r="H151" t="s">
        <v>82</v>
      </c>
      <c r="I151" s="2">
        <f>I153-I149</f>
        <v>0</v>
      </c>
    </row>
    <row r="153" spans="8:9" ht="12.75">
      <c r="H153" t="s">
        <v>78</v>
      </c>
      <c r="I153" s="2">
        <f>D50</f>
        <v>43200</v>
      </c>
    </row>
    <row r="154" spans="8:9" ht="12.75">
      <c r="H154" t="s">
        <v>80</v>
      </c>
      <c r="I154" s="2">
        <f>E50</f>
        <v>0</v>
      </c>
    </row>
    <row r="155" spans="8:9" ht="12.75">
      <c r="H155" t="s">
        <v>82</v>
      </c>
      <c r="I155" s="2">
        <f>I157-I153</f>
        <v>0</v>
      </c>
    </row>
    <row r="157" spans="8:9" ht="12.75">
      <c r="H157" t="s">
        <v>78</v>
      </c>
      <c r="I157" s="2">
        <f>D51</f>
        <v>43200</v>
      </c>
    </row>
    <row r="158" spans="8:9" ht="12.75">
      <c r="H158" t="s">
        <v>80</v>
      </c>
      <c r="I158" s="2">
        <f>E51</f>
        <v>0</v>
      </c>
    </row>
    <row r="159" spans="8:9" ht="12.75">
      <c r="H159" t="s">
        <v>82</v>
      </c>
      <c r="I159" s="2">
        <f>I161-I157</f>
        <v>0</v>
      </c>
    </row>
    <row r="161" spans="8:9" ht="12.75">
      <c r="H161" t="s">
        <v>78</v>
      </c>
      <c r="I161" s="2">
        <f>D52</f>
        <v>43200</v>
      </c>
    </row>
    <row r="162" spans="8:9" ht="12.75">
      <c r="H162" t="s">
        <v>80</v>
      </c>
      <c r="I162" s="2">
        <f>E52</f>
        <v>0</v>
      </c>
    </row>
    <row r="163" spans="8:9" ht="12.75">
      <c r="H163" t="s">
        <v>82</v>
      </c>
      <c r="I163" s="2">
        <f>I165-I161</f>
        <v>0</v>
      </c>
    </row>
    <row r="165" spans="8:9" ht="12.75">
      <c r="H165" t="s">
        <v>78</v>
      </c>
      <c r="I165" s="2">
        <f>D53</f>
        <v>43200</v>
      </c>
    </row>
    <row r="166" spans="8:9" ht="12.75">
      <c r="H166" t="s">
        <v>80</v>
      </c>
      <c r="I166" s="2">
        <f>E53</f>
        <v>0</v>
      </c>
    </row>
    <row r="167" spans="8:9" ht="12.75">
      <c r="H167" t="s">
        <v>82</v>
      </c>
      <c r="I167" s="2">
        <f>I169-I165</f>
        <v>0</v>
      </c>
    </row>
    <row r="169" spans="8:9" ht="12.75">
      <c r="H169" t="s">
        <v>78</v>
      </c>
      <c r="I169" s="2">
        <f>D54</f>
        <v>43200</v>
      </c>
    </row>
    <row r="170" spans="8:9" ht="12.75">
      <c r="H170" t="s">
        <v>80</v>
      </c>
      <c r="I170" s="2">
        <f>E54</f>
        <v>0</v>
      </c>
    </row>
    <row r="171" spans="8:9" ht="12.75">
      <c r="H171" t="s">
        <v>82</v>
      </c>
      <c r="I171" s="2">
        <f>I173-I169</f>
        <v>0</v>
      </c>
    </row>
    <row r="173" spans="8:9" ht="12.75">
      <c r="H173" t="s">
        <v>78</v>
      </c>
      <c r="I173" s="2">
        <f>D55</f>
        <v>43200</v>
      </c>
    </row>
    <row r="174" spans="8:9" ht="12.75">
      <c r="H174" t="s">
        <v>80</v>
      </c>
      <c r="I174" s="2">
        <f>E55</f>
        <v>0</v>
      </c>
    </row>
    <row r="175" spans="8:9" ht="12.75">
      <c r="H175" t="s">
        <v>82</v>
      </c>
      <c r="I175" s="2">
        <f>I177-I173</f>
        <v>0</v>
      </c>
    </row>
    <row r="177" spans="8:9" ht="12.75">
      <c r="H177" t="s">
        <v>78</v>
      </c>
      <c r="I177" s="2">
        <f>D56</f>
        <v>43200</v>
      </c>
    </row>
    <row r="178" spans="8:9" ht="12.75">
      <c r="H178" t="s">
        <v>80</v>
      </c>
      <c r="I178" s="2">
        <f>E56</f>
        <v>0</v>
      </c>
    </row>
    <row r="179" spans="8:9" ht="12.75">
      <c r="H179" t="s">
        <v>82</v>
      </c>
      <c r="I179" s="2">
        <f>I181-I177</f>
        <v>0</v>
      </c>
    </row>
    <row r="181" spans="8:9" ht="12.75">
      <c r="H181" t="s">
        <v>78</v>
      </c>
      <c r="I181" s="2">
        <f>D57</f>
        <v>43200</v>
      </c>
    </row>
    <row r="182" spans="8:9" ht="12.75">
      <c r="H182" t="s">
        <v>80</v>
      </c>
      <c r="I182" s="2">
        <f>E57</f>
        <v>0</v>
      </c>
    </row>
    <row r="183" spans="8:9" ht="12.75">
      <c r="H183" t="s">
        <v>82</v>
      </c>
      <c r="I183" s="2">
        <f>I185-I181</f>
        <v>0</v>
      </c>
    </row>
    <row r="185" spans="8:9" ht="12.75">
      <c r="H185" t="s">
        <v>78</v>
      </c>
      <c r="I185" s="2">
        <f>D58</f>
        <v>43200</v>
      </c>
    </row>
    <row r="186" spans="8:9" ht="12.75">
      <c r="H186" t="s">
        <v>80</v>
      </c>
      <c r="I186" s="2">
        <f>E58</f>
        <v>0</v>
      </c>
    </row>
    <row r="187" spans="8:9" ht="12.75">
      <c r="H187" t="s">
        <v>82</v>
      </c>
      <c r="I187" s="2">
        <f>I189-I185</f>
        <v>0</v>
      </c>
    </row>
    <row r="189" spans="8:9" ht="12.75">
      <c r="H189" t="s">
        <v>78</v>
      </c>
      <c r="I189" s="2">
        <f>D59</f>
        <v>43200</v>
      </c>
    </row>
    <row r="190" spans="8:9" ht="12.75">
      <c r="H190" t="s">
        <v>80</v>
      </c>
      <c r="I190" s="2">
        <f>E59</f>
        <v>0</v>
      </c>
    </row>
    <row r="191" spans="8:9" ht="12.75">
      <c r="H191" t="s">
        <v>82</v>
      </c>
      <c r="I191" s="2">
        <f>I193-I189</f>
        <v>0</v>
      </c>
    </row>
    <row r="193" spans="8:9" ht="12.75">
      <c r="H193" t="s">
        <v>78</v>
      </c>
      <c r="I193" s="2">
        <f>D60</f>
        <v>43200</v>
      </c>
    </row>
    <row r="194" spans="8:9" ht="12.75">
      <c r="H194" t="s">
        <v>80</v>
      </c>
      <c r="I194" s="2">
        <f>E60</f>
        <v>0</v>
      </c>
    </row>
    <row r="195" spans="8:9" ht="12.75">
      <c r="H195" t="s">
        <v>82</v>
      </c>
      <c r="I195" s="2">
        <f>I197-I193</f>
        <v>0</v>
      </c>
    </row>
    <row r="197" spans="8:9" ht="12.75">
      <c r="H197" t="s">
        <v>78</v>
      </c>
      <c r="I197" s="2">
        <f>D61</f>
        <v>43200</v>
      </c>
    </row>
    <row r="198" spans="8:9" ht="12.75">
      <c r="H198" t="s">
        <v>80</v>
      </c>
      <c r="I198" s="2">
        <f>E61</f>
        <v>0</v>
      </c>
    </row>
    <row r="199" spans="8:9" ht="12.75">
      <c r="H199" t="s">
        <v>82</v>
      </c>
      <c r="I199" s="2">
        <f>I201-I197</f>
        <v>0</v>
      </c>
    </row>
    <row r="200" spans="7:9" ht="12.75">
      <c r="G200" s="19"/>
      <c r="H200" s="19"/>
      <c r="I200" s="26"/>
    </row>
    <row r="201" spans="8:9" ht="12.75">
      <c r="H201" t="s">
        <v>78</v>
      </c>
      <c r="I201" s="2">
        <f>D62</f>
        <v>43200</v>
      </c>
    </row>
    <row r="202" spans="8:9" ht="12.75">
      <c r="H202" t="s">
        <v>80</v>
      </c>
      <c r="I202" s="2">
        <f>E62</f>
        <v>0</v>
      </c>
    </row>
    <row r="203" spans="8:9" ht="12.75">
      <c r="H203" t="s">
        <v>82</v>
      </c>
      <c r="I203" s="2">
        <f>I205-I201</f>
        <v>0</v>
      </c>
    </row>
    <row r="205" spans="8:9" ht="12.75">
      <c r="H205" t="s">
        <v>78</v>
      </c>
      <c r="I205" s="2">
        <f>D63</f>
        <v>43200</v>
      </c>
    </row>
    <row r="206" spans="8:9" ht="12.75">
      <c r="H206" t="s">
        <v>80</v>
      </c>
      <c r="I206" s="2">
        <f>E63</f>
        <v>0</v>
      </c>
    </row>
    <row r="207" spans="8:9" ht="12.75">
      <c r="H207" t="s">
        <v>82</v>
      </c>
      <c r="I207" s="2">
        <f>I209-I205</f>
        <v>0</v>
      </c>
    </row>
    <row r="209" spans="8:9" ht="12.75">
      <c r="H209" t="s">
        <v>78</v>
      </c>
      <c r="I209" s="2">
        <f>D64</f>
        <v>43200</v>
      </c>
    </row>
    <row r="210" spans="8:9" ht="12.75">
      <c r="H210" t="s">
        <v>80</v>
      </c>
      <c r="I210" s="2">
        <f>E64</f>
        <v>0</v>
      </c>
    </row>
    <row r="211" spans="8:9" ht="12.75">
      <c r="H211" t="s">
        <v>82</v>
      </c>
      <c r="I211" s="2">
        <f>I213-I209</f>
        <v>0</v>
      </c>
    </row>
    <row r="213" spans="8:9" ht="12.75">
      <c r="H213" t="s">
        <v>78</v>
      </c>
      <c r="I213" s="2">
        <f>D65</f>
        <v>43200</v>
      </c>
    </row>
    <row r="214" spans="8:9" ht="12.75">
      <c r="H214" t="s">
        <v>80</v>
      </c>
      <c r="I214" s="2">
        <f>E65</f>
        <v>0</v>
      </c>
    </row>
    <row r="215" spans="8:9" ht="12.75">
      <c r="H215" t="s">
        <v>82</v>
      </c>
      <c r="I215" s="2">
        <f>I217-I213</f>
        <v>0</v>
      </c>
    </row>
    <row r="217" spans="8:9" ht="12.75">
      <c r="H217" t="s">
        <v>78</v>
      </c>
      <c r="I217" s="2">
        <f>D66</f>
        <v>43200</v>
      </c>
    </row>
    <row r="218" spans="8:9" ht="12.75">
      <c r="H218" t="s">
        <v>80</v>
      </c>
      <c r="I218" s="2">
        <f>E66</f>
        <v>0</v>
      </c>
    </row>
    <row r="219" spans="8:9" ht="12.75">
      <c r="H219" t="s">
        <v>82</v>
      </c>
      <c r="I219" s="2">
        <f>I221-I217</f>
        <v>0</v>
      </c>
    </row>
    <row r="221" spans="4:9" ht="12.75">
      <c r="D221"/>
      <c r="H221" t="s">
        <v>78</v>
      </c>
      <c r="I221" s="2">
        <f>D67</f>
        <v>43200</v>
      </c>
    </row>
    <row r="222" spans="8:9" ht="12.75">
      <c r="H222" t="s">
        <v>80</v>
      </c>
      <c r="I222" s="2">
        <f>E67</f>
        <v>0</v>
      </c>
    </row>
    <row r="223" spans="8:9" ht="12.75">
      <c r="H223" t="s">
        <v>82</v>
      </c>
      <c r="I223" s="2">
        <f>I225-I221</f>
        <v>0</v>
      </c>
    </row>
    <row r="225" spans="8:9" ht="12.75">
      <c r="H225" t="s">
        <v>78</v>
      </c>
      <c r="I225" s="2">
        <f>D68</f>
        <v>43200</v>
      </c>
    </row>
    <row r="226" spans="8:9" ht="12.75">
      <c r="H226" t="s">
        <v>80</v>
      </c>
      <c r="I226" s="2">
        <f>E68</f>
        <v>0</v>
      </c>
    </row>
    <row r="227" spans="8:9" ht="12.75">
      <c r="H227" s="27" t="s">
        <v>82</v>
      </c>
      <c r="I227" s="28">
        <f>I230-I225</f>
        <v>-43200</v>
      </c>
    </row>
    <row r="228" ht="12.75">
      <c r="I228"/>
    </row>
    <row r="230" ht="12.75">
      <c r="H230" t="s">
        <v>78</v>
      </c>
    </row>
    <row r="231" ht="12.75">
      <c r="H231" t="s">
        <v>80</v>
      </c>
    </row>
    <row r="232" ht="12.75">
      <c r="H232" t="s">
        <v>82</v>
      </c>
    </row>
    <row r="234" ht="12.75">
      <c r="H234" s="19"/>
    </row>
    <row r="235" ht="12.75">
      <c r="H235" t="s">
        <v>78</v>
      </c>
    </row>
    <row r="236" ht="12.75">
      <c r="H236" t="s">
        <v>80</v>
      </c>
    </row>
    <row r="237" ht="12.75">
      <c r="H237" t="s">
        <v>82</v>
      </c>
    </row>
    <row r="239" ht="12.75">
      <c r="H239" t="s">
        <v>78</v>
      </c>
    </row>
    <row r="240" ht="12.75">
      <c r="H240" t="s">
        <v>80</v>
      </c>
    </row>
    <row r="241" ht="12.75">
      <c r="H241" t="s">
        <v>82</v>
      </c>
    </row>
    <row r="243" ht="12.75">
      <c r="H243" t="s">
        <v>78</v>
      </c>
    </row>
    <row r="244" ht="12.75">
      <c r="H244" t="s">
        <v>80</v>
      </c>
    </row>
    <row r="245" ht="12.75">
      <c r="H245" t="s">
        <v>82</v>
      </c>
    </row>
    <row r="247" ht="12.75">
      <c r="H247" t="s">
        <v>78</v>
      </c>
    </row>
    <row r="248" ht="12.75">
      <c r="H248" t="s">
        <v>80</v>
      </c>
    </row>
    <row r="249" ht="12.75">
      <c r="H249" t="s">
        <v>82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49"/>
  <sheetViews>
    <sheetView workbookViewId="0" topLeftCell="A1">
      <selection activeCell="A1" sqref="A1"/>
    </sheetView>
  </sheetViews>
  <sheetFormatPr defaultColWidth="11.421875" defaultRowHeight="12.75"/>
  <cols>
    <col min="1" max="3" width="11.28125" style="0" customWidth="1"/>
    <col min="4" max="4" width="11.28125" style="2" customWidth="1"/>
    <col min="5" max="5" width="11.28125" style="0" customWidth="1"/>
    <col min="6" max="6" width="13.7109375" style="0" customWidth="1"/>
    <col min="7" max="8" width="11.28125" style="0" customWidth="1"/>
    <col min="9" max="9" width="11.28125" style="2" customWidth="1"/>
    <col min="10" max="16384" width="11.28125" style="0" customWidth="1"/>
  </cols>
  <sheetData>
    <row r="1" ht="12.75">
      <c r="H1" t="s">
        <v>73</v>
      </c>
    </row>
    <row r="2" spans="8:9" ht="12.75">
      <c r="H2" s="8" t="s">
        <v>74</v>
      </c>
      <c r="I2" s="10" t="str">
        <f>sat!I2</f>
        <v>ABC2-NSW</v>
      </c>
    </row>
    <row r="3" spans="4:9" ht="12.75">
      <c r="D3"/>
      <c r="H3" t="s">
        <v>76</v>
      </c>
      <c r="I3" s="10">
        <f>sat!I3+6</f>
        <v>12895</v>
      </c>
    </row>
    <row r="4" ht="12.75">
      <c r="D4"/>
    </row>
    <row r="5" spans="4:9" ht="12.75">
      <c r="D5"/>
      <c r="F5" t="s">
        <v>77</v>
      </c>
      <c r="G5" s="12">
        <v>83700</v>
      </c>
      <c r="H5" t="s">
        <v>78</v>
      </c>
      <c r="I5" s="2">
        <f>G5+G6-86400</f>
        <v>900</v>
      </c>
    </row>
    <row r="6" spans="4:9" ht="12.75">
      <c r="D6"/>
      <c r="F6" t="s">
        <v>79</v>
      </c>
      <c r="G6" s="13">
        <v>3600</v>
      </c>
      <c r="H6" t="s">
        <v>80</v>
      </c>
      <c r="I6" s="2" t="s">
        <v>81</v>
      </c>
    </row>
    <row r="7" spans="4:9" ht="12.75">
      <c r="D7"/>
      <c r="H7" t="s">
        <v>82</v>
      </c>
      <c r="I7" s="2">
        <f>I9-I5</f>
        <v>-900</v>
      </c>
    </row>
    <row r="8" ht="12.75">
      <c r="D8"/>
    </row>
    <row r="9" spans="8:9" ht="12.75">
      <c r="H9" t="s">
        <v>78</v>
      </c>
      <c r="I9" s="2">
        <f>D14</f>
        <v>0</v>
      </c>
    </row>
    <row r="10" spans="4:9" ht="12.75">
      <c r="D10" s="14" t="s">
        <v>83</v>
      </c>
      <c r="E10" s="15"/>
      <c r="H10" t="s">
        <v>80</v>
      </c>
      <c r="I10" s="2">
        <f>E14</f>
        <v>0</v>
      </c>
    </row>
    <row r="11" spans="8:9" ht="12.75">
      <c r="H11" t="s">
        <v>82</v>
      </c>
      <c r="I11" s="2">
        <f>I13-I9</f>
        <v>0</v>
      </c>
    </row>
    <row r="13" spans="1:9" ht="12.75">
      <c r="A13" s="16" t="s">
        <v>84</v>
      </c>
      <c r="B13" s="16" t="s">
        <v>85</v>
      </c>
      <c r="C13" s="17"/>
      <c r="D13" s="18" t="s">
        <v>86</v>
      </c>
      <c r="E13" s="16" t="s">
        <v>87</v>
      </c>
      <c r="H13" t="s">
        <v>78</v>
      </c>
      <c r="I13" s="2">
        <f>D15</f>
        <v>0</v>
      </c>
    </row>
    <row r="14" spans="4:9" ht="12.75">
      <c r="D14" s="2">
        <f>(A14*3600)+(B14*60)</f>
        <v>0</v>
      </c>
      <c r="H14" t="s">
        <v>80</v>
      </c>
      <c r="I14" s="2">
        <f>E15</f>
        <v>0</v>
      </c>
    </row>
    <row r="15" spans="4:9" ht="12.75">
      <c r="D15" s="2">
        <f>(A15*3600)+(B15*60)</f>
        <v>0</v>
      </c>
      <c r="H15" t="s">
        <v>82</v>
      </c>
      <c r="I15" s="2">
        <f>I17-I13</f>
        <v>0</v>
      </c>
    </row>
    <row r="16" ht="12.75">
      <c r="D16" s="2">
        <f>(A16*3600)+(B16*60)</f>
        <v>0</v>
      </c>
    </row>
    <row r="17" spans="4:9" ht="12.75">
      <c r="D17" s="2">
        <f>(A17*3600)+(B17*60)</f>
        <v>0</v>
      </c>
      <c r="H17" t="s">
        <v>78</v>
      </c>
      <c r="I17" s="2">
        <f>D16</f>
        <v>0</v>
      </c>
    </row>
    <row r="18" spans="4:9" ht="12.75">
      <c r="D18" s="2">
        <f>(A18*3600)+(B18*60)</f>
        <v>0</v>
      </c>
      <c r="H18" t="s">
        <v>80</v>
      </c>
      <c r="I18" s="2">
        <f>E16</f>
        <v>0</v>
      </c>
    </row>
    <row r="19" spans="4:9" ht="12.75">
      <c r="D19" s="2">
        <f>(A19*3600)+(B19*60)</f>
        <v>0</v>
      </c>
      <c r="H19" t="s">
        <v>82</v>
      </c>
      <c r="I19" s="2">
        <f>I21-I17</f>
        <v>0</v>
      </c>
    </row>
    <row r="20" ht="12.75">
      <c r="D20" s="2">
        <f>(A20*3600)+(B20*60)</f>
        <v>0</v>
      </c>
    </row>
    <row r="21" spans="4:9" ht="12.75">
      <c r="D21" s="2">
        <f>(A21*3600)+(B21*60)</f>
        <v>0</v>
      </c>
      <c r="H21" t="s">
        <v>78</v>
      </c>
      <c r="I21" s="2">
        <f>D17</f>
        <v>0</v>
      </c>
    </row>
    <row r="22" spans="4:9" ht="12.75">
      <c r="D22" s="2">
        <f>(A22*3600)+(B22*60)</f>
        <v>0</v>
      </c>
      <c r="H22" t="s">
        <v>80</v>
      </c>
      <c r="I22" s="2">
        <f>E17</f>
        <v>0</v>
      </c>
    </row>
    <row r="23" spans="4:9" ht="12.75">
      <c r="D23" s="2">
        <f>(A23*3600)+(B23*60)</f>
        <v>0</v>
      </c>
      <c r="H23" t="s">
        <v>82</v>
      </c>
      <c r="I23" s="2">
        <f>I25-I21</f>
        <v>0</v>
      </c>
    </row>
    <row r="24" ht="12.75">
      <c r="D24" s="2">
        <f>(A24*3600)+(B24*60)</f>
        <v>0</v>
      </c>
    </row>
    <row r="25" spans="4:9" ht="12.75">
      <c r="D25" s="2">
        <f>(A25*3600)+(B25*60)</f>
        <v>0</v>
      </c>
      <c r="H25" t="s">
        <v>78</v>
      </c>
      <c r="I25" s="2">
        <f>D18</f>
        <v>0</v>
      </c>
    </row>
    <row r="26" spans="4:9" ht="12.75">
      <c r="D26" s="2">
        <f>(A26*3600)+(B26*60)</f>
        <v>0</v>
      </c>
      <c r="H26" t="s">
        <v>80</v>
      </c>
      <c r="I26" s="2">
        <f>E18</f>
        <v>0</v>
      </c>
    </row>
    <row r="27" spans="4:9" ht="12.75">
      <c r="D27" s="2">
        <f>(A27*3600)+(B27*60)</f>
        <v>0</v>
      </c>
      <c r="H27" t="s">
        <v>82</v>
      </c>
      <c r="I27" s="2">
        <f>I29-I25</f>
        <v>0</v>
      </c>
    </row>
    <row r="28" ht="12.75">
      <c r="D28" s="2">
        <f>(A28*3600)+(B28*60)</f>
        <v>0</v>
      </c>
    </row>
    <row r="29" spans="4:9" ht="12.75">
      <c r="D29" s="2">
        <f>(A29*3600)+(B29*60)</f>
        <v>0</v>
      </c>
      <c r="H29" t="s">
        <v>78</v>
      </c>
      <c r="I29" s="2">
        <f>D19</f>
        <v>0</v>
      </c>
    </row>
    <row r="30" spans="4:9" ht="12.75">
      <c r="D30" s="2">
        <f>(A30*3600)+(B30*60)</f>
        <v>0</v>
      </c>
      <c r="H30" t="s">
        <v>80</v>
      </c>
      <c r="I30" s="2">
        <f>E19</f>
        <v>0</v>
      </c>
    </row>
    <row r="31" spans="4:9" ht="12.75">
      <c r="D31" s="2">
        <f>(A31*3600)+(B31*60)</f>
        <v>0</v>
      </c>
      <c r="H31" t="s">
        <v>82</v>
      </c>
      <c r="I31" s="2">
        <f>I33-I29</f>
        <v>0</v>
      </c>
    </row>
    <row r="32" ht="12.75">
      <c r="D32" s="2">
        <f>(A32*3600)+(B32*60)</f>
        <v>0</v>
      </c>
    </row>
    <row r="33" spans="4:9" ht="12.75">
      <c r="D33" s="2">
        <f>(A33*3600)+(B33*60)</f>
        <v>0</v>
      </c>
      <c r="H33" t="s">
        <v>78</v>
      </c>
      <c r="I33" s="2">
        <f>D20</f>
        <v>0</v>
      </c>
    </row>
    <row r="34" spans="4:9" ht="12.75">
      <c r="D34" s="2">
        <f>(A34*3600)+(B34*60)</f>
        <v>0</v>
      </c>
      <c r="H34" t="s">
        <v>80</v>
      </c>
      <c r="I34" s="2">
        <f>E20</f>
        <v>0</v>
      </c>
    </row>
    <row r="35" spans="4:9" ht="12.75">
      <c r="D35" s="2">
        <f>(A35*3600)+(B35*60)</f>
        <v>0</v>
      </c>
      <c r="H35" t="s">
        <v>82</v>
      </c>
      <c r="I35" s="2">
        <f>I37-I33</f>
        <v>0</v>
      </c>
    </row>
    <row r="36" ht="12.75">
      <c r="D36" s="2">
        <f>((12+A36)*3600)+(B36*60)</f>
        <v>43200</v>
      </c>
    </row>
    <row r="37" spans="4:9" ht="12.75">
      <c r="D37" s="2">
        <f>((12+A37)*3600)+(B37*60)</f>
        <v>43200</v>
      </c>
      <c r="H37" t="s">
        <v>78</v>
      </c>
      <c r="I37" s="2">
        <f>D21</f>
        <v>0</v>
      </c>
    </row>
    <row r="38" spans="4:9" ht="12.75">
      <c r="D38" s="2">
        <f>((12+A38)*3600)+(B38*60)</f>
        <v>43200</v>
      </c>
      <c r="H38" t="s">
        <v>80</v>
      </c>
      <c r="I38" s="2">
        <f>E21</f>
        <v>0</v>
      </c>
    </row>
    <row r="39" spans="4:9" ht="12.75">
      <c r="D39" s="2">
        <f>((12+A39)*3600)+(B39*60)</f>
        <v>43200</v>
      </c>
      <c r="H39" t="s">
        <v>82</v>
      </c>
      <c r="I39" s="2">
        <f>I41-I37</f>
        <v>0</v>
      </c>
    </row>
    <row r="40" ht="12.75">
      <c r="D40" s="2">
        <f>((12+A40)*3600)+(B40*60)</f>
        <v>43200</v>
      </c>
    </row>
    <row r="41" spans="4:9" ht="12.75">
      <c r="D41" s="2">
        <f>((12+A41)*3600)+(B41*60)</f>
        <v>43200</v>
      </c>
      <c r="H41" t="s">
        <v>78</v>
      </c>
      <c r="I41" s="2">
        <f>D22</f>
        <v>0</v>
      </c>
    </row>
    <row r="42" spans="3:9" ht="12.75">
      <c r="C42" s="19"/>
      <c r="D42" s="2">
        <f>((12+A42)*3600)+(B42*60)</f>
        <v>43200</v>
      </c>
      <c r="F42" s="19"/>
      <c r="H42" t="s">
        <v>80</v>
      </c>
      <c r="I42" s="2">
        <f>E22</f>
        <v>0</v>
      </c>
    </row>
    <row r="43" spans="4:9" ht="12.75">
      <c r="D43" s="2">
        <f>((12+A43)*3600)+(B43*60)</f>
        <v>43200</v>
      </c>
      <c r="H43" t="s">
        <v>82</v>
      </c>
      <c r="I43" s="2">
        <f>I45-I41</f>
        <v>0</v>
      </c>
    </row>
    <row r="44" ht="12.75">
      <c r="D44" s="2">
        <f>((12+A44)*3600)+(B44*60)</f>
        <v>43200</v>
      </c>
    </row>
    <row r="45" spans="4:9" ht="12.75">
      <c r="D45" s="2">
        <f>((12+A45)*3600)+(B45*60)</f>
        <v>43200</v>
      </c>
      <c r="H45" t="s">
        <v>78</v>
      </c>
      <c r="I45" s="2">
        <f>D23</f>
        <v>0</v>
      </c>
    </row>
    <row r="46" spans="4:9" ht="12.75">
      <c r="D46" s="2">
        <f>((12+A46)*3600)+(B46*60)</f>
        <v>43200</v>
      </c>
      <c r="H46" t="s">
        <v>80</v>
      </c>
      <c r="I46" s="2">
        <f>E23</f>
        <v>0</v>
      </c>
    </row>
    <row r="47" spans="4:9" ht="12.75">
      <c r="D47" s="2">
        <f>((12+A47)*3600)+(B47*60)</f>
        <v>43200</v>
      </c>
      <c r="H47" t="s">
        <v>82</v>
      </c>
      <c r="I47" s="2">
        <f>I49-I45</f>
        <v>0</v>
      </c>
    </row>
    <row r="48" ht="12.75">
      <c r="D48" s="2">
        <f>((12+A48)*3600)+(B48*60)</f>
        <v>43200</v>
      </c>
    </row>
    <row r="49" spans="4:9" ht="12.75">
      <c r="D49" s="2">
        <f>((12+A49)*3600)+(B49*60)</f>
        <v>43200</v>
      </c>
      <c r="H49" t="s">
        <v>78</v>
      </c>
      <c r="I49" s="2">
        <f>D24</f>
        <v>0</v>
      </c>
    </row>
    <row r="50" spans="4:9" ht="12.75">
      <c r="D50" s="2">
        <f>((12+A50)*3600)+(B50*60)</f>
        <v>43200</v>
      </c>
      <c r="H50" t="s">
        <v>80</v>
      </c>
      <c r="I50" s="2">
        <f>E24</f>
        <v>0</v>
      </c>
    </row>
    <row r="51" spans="4:9" ht="12.75">
      <c r="D51" s="2">
        <f>((12+A51)*3600)+(B51*60)</f>
        <v>43200</v>
      </c>
      <c r="H51" t="s">
        <v>82</v>
      </c>
      <c r="I51" s="2">
        <f>I53-I49</f>
        <v>0</v>
      </c>
    </row>
    <row r="52" ht="12.75">
      <c r="D52" s="2">
        <f>((12+A52)*3600)+(B52*60)</f>
        <v>43200</v>
      </c>
    </row>
    <row r="53" spans="4:9" ht="12.75">
      <c r="D53" s="2">
        <f>((12+A53)*3600)+(B53*60)</f>
        <v>43200</v>
      </c>
      <c r="H53" t="s">
        <v>78</v>
      </c>
      <c r="I53" s="2">
        <f>D25</f>
        <v>0</v>
      </c>
    </row>
    <row r="54" spans="4:9" ht="12.75">
      <c r="D54" s="2">
        <f>((12+A54)*3600)+(B54*60)</f>
        <v>43200</v>
      </c>
      <c r="H54" t="s">
        <v>80</v>
      </c>
      <c r="I54" s="2">
        <f>E25</f>
        <v>0</v>
      </c>
    </row>
    <row r="55" spans="4:9" ht="12.75">
      <c r="D55" s="2">
        <f>((12+A55)*3600)+(B55*60)</f>
        <v>43200</v>
      </c>
      <c r="H55" t="s">
        <v>82</v>
      </c>
      <c r="I55" s="2">
        <f>I57-I53</f>
        <v>0</v>
      </c>
    </row>
    <row r="56" ht="12.75">
      <c r="D56" s="2">
        <f>((12+A56)*3600)+(B56*60)</f>
        <v>43200</v>
      </c>
    </row>
    <row r="57" spans="4:9" ht="12.75">
      <c r="D57" s="2">
        <f>((12+A57)*3600)+(B57*60)</f>
        <v>43200</v>
      </c>
      <c r="H57" t="s">
        <v>78</v>
      </c>
      <c r="I57" s="2">
        <f>D26</f>
        <v>0</v>
      </c>
    </row>
    <row r="58" spans="4:9" ht="12.75">
      <c r="D58" s="2">
        <f>((12+A58)*3600)+(B58*60)</f>
        <v>43200</v>
      </c>
      <c r="H58" t="s">
        <v>80</v>
      </c>
      <c r="I58" s="2">
        <f>E26</f>
        <v>0</v>
      </c>
    </row>
    <row r="59" spans="4:9" ht="12.75">
      <c r="D59" s="2">
        <f>((12+A59)*3600)+(B59*60)</f>
        <v>43200</v>
      </c>
      <c r="H59" t="s">
        <v>82</v>
      </c>
      <c r="I59" s="2">
        <f>I61-I57</f>
        <v>0</v>
      </c>
    </row>
    <row r="60" ht="12.75">
      <c r="D60" s="2">
        <f>((12+A60)*3600)+(B60*60)</f>
        <v>43200</v>
      </c>
    </row>
    <row r="61" spans="4:9" ht="12.75">
      <c r="D61" s="2">
        <f>((12+A61)*3600)+(B61*60)</f>
        <v>43200</v>
      </c>
      <c r="H61" t="s">
        <v>78</v>
      </c>
      <c r="I61" s="2">
        <f>D27</f>
        <v>0</v>
      </c>
    </row>
    <row r="62" spans="3:9" ht="12.75">
      <c r="C62" s="19"/>
      <c r="D62" s="2">
        <f>((12+A62)*3600)+(B62*60)</f>
        <v>43200</v>
      </c>
      <c r="H62" t="s">
        <v>80</v>
      </c>
      <c r="I62" s="2">
        <f>E27</f>
        <v>0</v>
      </c>
    </row>
    <row r="63" spans="4:9" ht="12.75">
      <c r="D63" s="2">
        <f>((12+A63)*3600)+(B63*60)</f>
        <v>43200</v>
      </c>
      <c r="H63" t="s">
        <v>82</v>
      </c>
      <c r="I63" s="2">
        <f>I65-I61</f>
        <v>0</v>
      </c>
    </row>
    <row r="64" ht="12.75">
      <c r="D64" s="2">
        <f>((12+A64)*3600)+(B64*60)</f>
        <v>43200</v>
      </c>
    </row>
    <row r="65" spans="4:9" ht="12.75">
      <c r="D65" s="2">
        <f>((12+A65)*3600)+(B65*60)</f>
        <v>43200</v>
      </c>
      <c r="H65" t="s">
        <v>78</v>
      </c>
      <c r="I65" s="2">
        <f>D28</f>
        <v>0</v>
      </c>
    </row>
    <row r="66" spans="4:9" ht="12.75">
      <c r="D66" s="2">
        <f>((12+A66)*3600)+(B66*60)</f>
        <v>43200</v>
      </c>
      <c r="H66" t="s">
        <v>80</v>
      </c>
      <c r="I66" s="2">
        <f>E28</f>
        <v>0</v>
      </c>
    </row>
    <row r="67" spans="4:9" ht="12.75">
      <c r="D67" s="2">
        <f>((12+A67)*3600)+(B67*60)</f>
        <v>43200</v>
      </c>
      <c r="H67" t="s">
        <v>82</v>
      </c>
      <c r="I67" s="2">
        <f>I69-I65</f>
        <v>0</v>
      </c>
    </row>
    <row r="68" ht="12.75">
      <c r="D68" s="2">
        <f>((12+A68)*3600)+(B68*60)</f>
        <v>43200</v>
      </c>
    </row>
    <row r="69" spans="1:9" ht="12.75">
      <c r="A69" s="20"/>
      <c r="B69" s="20"/>
      <c r="C69" s="20"/>
      <c r="D69" s="20"/>
      <c r="E69" s="20"/>
      <c r="H69" t="s">
        <v>78</v>
      </c>
      <c r="I69" s="2">
        <f>D29</f>
        <v>0</v>
      </c>
    </row>
    <row r="70" spans="4:9" ht="12.75">
      <c r="D70"/>
      <c r="H70" t="s">
        <v>80</v>
      </c>
      <c r="I70" s="2">
        <f>E29</f>
        <v>0</v>
      </c>
    </row>
    <row r="71" spans="8:9" ht="12.75">
      <c r="H71" t="s">
        <v>82</v>
      </c>
      <c r="I71" s="2">
        <f>I73-I69</f>
        <v>0</v>
      </c>
    </row>
    <row r="73" spans="8:9" ht="12.75">
      <c r="H73" t="s">
        <v>78</v>
      </c>
      <c r="I73" s="2">
        <f>D30</f>
        <v>0</v>
      </c>
    </row>
    <row r="74" spans="8:9" ht="12.75">
      <c r="H74" t="s">
        <v>80</v>
      </c>
      <c r="I74" s="2">
        <f>E30</f>
        <v>0</v>
      </c>
    </row>
    <row r="75" spans="8:9" ht="12.75">
      <c r="H75" t="s">
        <v>82</v>
      </c>
      <c r="I75" s="2">
        <f>I77-I73</f>
        <v>0</v>
      </c>
    </row>
    <row r="77" spans="8:9" ht="12.75">
      <c r="H77" t="s">
        <v>78</v>
      </c>
      <c r="I77" s="2">
        <f>D31</f>
        <v>0</v>
      </c>
    </row>
    <row r="78" spans="8:9" ht="12.75">
      <c r="H78" t="s">
        <v>80</v>
      </c>
      <c r="I78" s="2">
        <f>E31</f>
        <v>0</v>
      </c>
    </row>
    <row r="79" spans="8:9" ht="12.75">
      <c r="H79" t="s">
        <v>82</v>
      </c>
      <c r="I79" s="2">
        <f>I81-I77</f>
        <v>0</v>
      </c>
    </row>
    <row r="81" spans="8:9" ht="12.75">
      <c r="H81" t="s">
        <v>78</v>
      </c>
      <c r="I81" s="2">
        <f>D32</f>
        <v>0</v>
      </c>
    </row>
    <row r="82" spans="8:9" ht="12.75">
      <c r="H82" t="s">
        <v>80</v>
      </c>
      <c r="I82" s="2">
        <f>E32</f>
        <v>0</v>
      </c>
    </row>
    <row r="83" spans="8:9" ht="12.75">
      <c r="H83" t="s">
        <v>82</v>
      </c>
      <c r="I83" s="2">
        <f>I85-I81</f>
        <v>0</v>
      </c>
    </row>
    <row r="85" spans="8:9" ht="12.75">
      <c r="H85" t="s">
        <v>78</v>
      </c>
      <c r="I85" s="2">
        <f>D33</f>
        <v>0</v>
      </c>
    </row>
    <row r="86" spans="8:9" ht="12.75">
      <c r="H86" t="s">
        <v>80</v>
      </c>
      <c r="I86" s="2">
        <f>E33</f>
        <v>0</v>
      </c>
    </row>
    <row r="87" spans="8:9" ht="12.75">
      <c r="H87" t="s">
        <v>82</v>
      </c>
      <c r="I87" s="2">
        <f>I89-I85</f>
        <v>0</v>
      </c>
    </row>
    <row r="89" spans="8:9" ht="12.75">
      <c r="H89" t="s">
        <v>78</v>
      </c>
      <c r="I89" s="2">
        <f>D34</f>
        <v>0</v>
      </c>
    </row>
    <row r="90" spans="8:9" ht="12.75">
      <c r="H90" t="s">
        <v>80</v>
      </c>
      <c r="I90" s="2">
        <f>E34</f>
        <v>0</v>
      </c>
    </row>
    <row r="91" spans="8:9" ht="12.75">
      <c r="H91" t="s">
        <v>82</v>
      </c>
      <c r="I91" s="2">
        <f>I93-I89</f>
        <v>0</v>
      </c>
    </row>
    <row r="93" spans="8:9" ht="12.75">
      <c r="H93" t="s">
        <v>78</v>
      </c>
      <c r="I93" s="2">
        <f>D35</f>
        <v>0</v>
      </c>
    </row>
    <row r="94" spans="8:9" ht="12.75">
      <c r="H94" t="s">
        <v>80</v>
      </c>
      <c r="I94" s="2">
        <f>E35</f>
        <v>0</v>
      </c>
    </row>
    <row r="95" spans="8:9" ht="12.75">
      <c r="H95" t="s">
        <v>82</v>
      </c>
      <c r="I95" s="2">
        <f>I97-I93</f>
        <v>43200</v>
      </c>
    </row>
    <row r="97" spans="8:9" ht="12.75">
      <c r="H97" t="s">
        <v>78</v>
      </c>
      <c r="I97" s="2">
        <f>D36</f>
        <v>43200</v>
      </c>
    </row>
    <row r="98" spans="8:9" ht="12.75">
      <c r="H98" t="s">
        <v>80</v>
      </c>
      <c r="I98" s="2">
        <f>E36</f>
        <v>0</v>
      </c>
    </row>
    <row r="99" spans="8:9" ht="12.75">
      <c r="H99" t="s">
        <v>82</v>
      </c>
      <c r="I99" s="2">
        <f>I101-I97</f>
        <v>0</v>
      </c>
    </row>
    <row r="101" spans="8:9" ht="12.75">
      <c r="H101" t="s">
        <v>78</v>
      </c>
      <c r="I101" s="2">
        <f>D37</f>
        <v>43200</v>
      </c>
    </row>
    <row r="102" spans="8:9" ht="12.75">
      <c r="H102" t="s">
        <v>80</v>
      </c>
      <c r="I102" s="2">
        <f>E37</f>
        <v>0</v>
      </c>
    </row>
    <row r="103" spans="8:9" ht="12.75">
      <c r="H103" t="s">
        <v>82</v>
      </c>
      <c r="I103" s="2">
        <f>I105-I101</f>
        <v>0</v>
      </c>
    </row>
    <row r="105" spans="8:9" ht="12.75">
      <c r="H105" t="s">
        <v>78</v>
      </c>
      <c r="I105" s="2">
        <f>D38</f>
        <v>43200</v>
      </c>
    </row>
    <row r="106" spans="8:9" ht="12.75">
      <c r="H106" t="s">
        <v>80</v>
      </c>
      <c r="I106" s="2">
        <f>E38</f>
        <v>0</v>
      </c>
    </row>
    <row r="107" spans="8:9" ht="12.75">
      <c r="H107" t="s">
        <v>82</v>
      </c>
      <c r="I107" s="2">
        <f>I109-I105</f>
        <v>0</v>
      </c>
    </row>
    <row r="109" spans="8:9" ht="12.75">
      <c r="H109" t="s">
        <v>78</v>
      </c>
      <c r="I109" s="2">
        <f>D39</f>
        <v>43200</v>
      </c>
    </row>
    <row r="110" spans="8:9" ht="12.75">
      <c r="H110" t="s">
        <v>80</v>
      </c>
      <c r="I110" s="2">
        <f>E39</f>
        <v>0</v>
      </c>
    </row>
    <row r="111" spans="8:9" ht="12.75">
      <c r="H111" t="s">
        <v>82</v>
      </c>
      <c r="I111" s="2">
        <f>I113-I109</f>
        <v>0</v>
      </c>
    </row>
    <row r="113" spans="8:9" ht="12.75">
      <c r="H113" t="s">
        <v>78</v>
      </c>
      <c r="I113" s="2">
        <f>D40</f>
        <v>43200</v>
      </c>
    </row>
    <row r="114" spans="8:9" ht="12.75">
      <c r="H114" t="s">
        <v>80</v>
      </c>
      <c r="I114" s="2">
        <f>E40</f>
        <v>0</v>
      </c>
    </row>
    <row r="115" spans="8:9" ht="12.75">
      <c r="H115" t="s">
        <v>82</v>
      </c>
      <c r="I115" s="2">
        <f>I117-I113</f>
        <v>0</v>
      </c>
    </row>
    <row r="117" spans="8:9" ht="12.75">
      <c r="H117" t="s">
        <v>78</v>
      </c>
      <c r="I117" s="2">
        <f>D41</f>
        <v>43200</v>
      </c>
    </row>
    <row r="118" spans="8:9" ht="12.75">
      <c r="H118" t="s">
        <v>80</v>
      </c>
      <c r="I118" s="2">
        <f>E41</f>
        <v>0</v>
      </c>
    </row>
    <row r="119" spans="8:9" ht="12.75">
      <c r="H119" t="s">
        <v>82</v>
      </c>
      <c r="I119" s="2">
        <f>I121-I117</f>
        <v>0</v>
      </c>
    </row>
    <row r="121" spans="8:9" ht="12.75">
      <c r="H121" t="s">
        <v>78</v>
      </c>
      <c r="I121" s="2">
        <f>D42</f>
        <v>43200</v>
      </c>
    </row>
    <row r="122" spans="8:9" ht="12.75">
      <c r="H122" t="s">
        <v>80</v>
      </c>
      <c r="I122" s="2">
        <f>E42</f>
        <v>0</v>
      </c>
    </row>
    <row r="123" spans="8:9" ht="12.75">
      <c r="H123" t="s">
        <v>82</v>
      </c>
      <c r="I123" s="2">
        <f>I125-I121</f>
        <v>0</v>
      </c>
    </row>
    <row r="125" spans="8:9" ht="12.75">
      <c r="H125" t="s">
        <v>78</v>
      </c>
      <c r="I125" s="2">
        <f>D43</f>
        <v>43200</v>
      </c>
    </row>
    <row r="126" spans="8:9" ht="12.75">
      <c r="H126" t="s">
        <v>80</v>
      </c>
      <c r="I126" s="2">
        <f>E43</f>
        <v>0</v>
      </c>
    </row>
    <row r="127" spans="8:9" ht="12.75">
      <c r="H127" t="s">
        <v>82</v>
      </c>
      <c r="I127" s="2">
        <f>I129-I125</f>
        <v>0</v>
      </c>
    </row>
    <row r="129" spans="8:9" ht="12.75">
      <c r="H129" t="s">
        <v>78</v>
      </c>
      <c r="I129" s="2">
        <f>D44</f>
        <v>43200</v>
      </c>
    </row>
    <row r="130" spans="8:9" ht="12.75">
      <c r="H130" t="s">
        <v>80</v>
      </c>
      <c r="I130" s="2">
        <f>E44</f>
        <v>0</v>
      </c>
    </row>
    <row r="131" spans="8:9" ht="12.75">
      <c r="H131" t="s">
        <v>82</v>
      </c>
      <c r="I131" s="2">
        <f>I133-I129</f>
        <v>0</v>
      </c>
    </row>
    <row r="133" spans="8:9" ht="12.75">
      <c r="H133" t="s">
        <v>78</v>
      </c>
      <c r="I133" s="2">
        <f>D45</f>
        <v>43200</v>
      </c>
    </row>
    <row r="134" spans="8:9" ht="12.75">
      <c r="H134" t="s">
        <v>80</v>
      </c>
      <c r="I134" s="2">
        <f>E45</f>
        <v>0</v>
      </c>
    </row>
    <row r="135" spans="8:9" ht="12.75">
      <c r="H135" t="s">
        <v>82</v>
      </c>
      <c r="I135" s="2">
        <f>I137-I133</f>
        <v>0</v>
      </c>
    </row>
    <row r="137" spans="8:9" ht="12.75">
      <c r="H137" t="s">
        <v>78</v>
      </c>
      <c r="I137" s="2">
        <f>D46</f>
        <v>43200</v>
      </c>
    </row>
    <row r="138" spans="8:9" ht="12.75">
      <c r="H138" t="s">
        <v>80</v>
      </c>
      <c r="I138" s="2">
        <f>E46</f>
        <v>0</v>
      </c>
    </row>
    <row r="139" spans="8:9" ht="12.75">
      <c r="H139" t="s">
        <v>82</v>
      </c>
      <c r="I139" s="2">
        <f>I141-I137</f>
        <v>0</v>
      </c>
    </row>
    <row r="141" spans="8:9" ht="12.75">
      <c r="H141" t="s">
        <v>78</v>
      </c>
      <c r="I141" s="2">
        <f>D47</f>
        <v>43200</v>
      </c>
    </row>
    <row r="142" spans="8:9" ht="12.75">
      <c r="H142" t="s">
        <v>80</v>
      </c>
      <c r="I142" s="2">
        <f>E47</f>
        <v>0</v>
      </c>
    </row>
    <row r="143" spans="8:9" ht="12.75">
      <c r="H143" t="s">
        <v>82</v>
      </c>
      <c r="I143" s="2">
        <f>I145-I141</f>
        <v>0</v>
      </c>
    </row>
    <row r="145" spans="8:9" ht="12.75">
      <c r="H145" t="s">
        <v>78</v>
      </c>
      <c r="I145" s="2">
        <f>D48</f>
        <v>43200</v>
      </c>
    </row>
    <row r="146" spans="8:9" ht="12.75">
      <c r="H146" t="s">
        <v>80</v>
      </c>
      <c r="I146" s="2">
        <f>E48</f>
        <v>0</v>
      </c>
    </row>
    <row r="147" spans="8:9" ht="12.75">
      <c r="H147" t="s">
        <v>82</v>
      </c>
      <c r="I147" s="2">
        <f>I149-I145</f>
        <v>0</v>
      </c>
    </row>
    <row r="149" spans="8:9" ht="12.75">
      <c r="H149" t="s">
        <v>78</v>
      </c>
      <c r="I149" s="2">
        <f>D49</f>
        <v>43200</v>
      </c>
    </row>
    <row r="150" spans="8:9" ht="12.75">
      <c r="H150" t="s">
        <v>80</v>
      </c>
      <c r="I150" s="2">
        <f>E49</f>
        <v>0</v>
      </c>
    </row>
    <row r="151" spans="8:9" ht="12.75">
      <c r="H151" t="s">
        <v>82</v>
      </c>
      <c r="I151" s="2">
        <f>I153-I149</f>
        <v>0</v>
      </c>
    </row>
    <row r="153" spans="8:9" ht="12.75">
      <c r="H153" t="s">
        <v>78</v>
      </c>
      <c r="I153" s="2">
        <f>D50</f>
        <v>43200</v>
      </c>
    </row>
    <row r="154" spans="8:9" ht="12.75">
      <c r="H154" t="s">
        <v>80</v>
      </c>
      <c r="I154" s="2">
        <f>E50</f>
        <v>0</v>
      </c>
    </row>
    <row r="155" spans="8:9" ht="12.75">
      <c r="H155" t="s">
        <v>82</v>
      </c>
      <c r="I155" s="2">
        <f>I157-I153</f>
        <v>0</v>
      </c>
    </row>
    <row r="157" spans="8:9" ht="12.75">
      <c r="H157" t="s">
        <v>78</v>
      </c>
      <c r="I157" s="2">
        <f>D51</f>
        <v>43200</v>
      </c>
    </row>
    <row r="158" spans="8:9" ht="12.75">
      <c r="H158" t="s">
        <v>80</v>
      </c>
      <c r="I158" s="2">
        <f>E51</f>
        <v>0</v>
      </c>
    </row>
    <row r="159" spans="8:9" ht="12.75">
      <c r="H159" t="s">
        <v>82</v>
      </c>
      <c r="I159" s="2">
        <f>I161-I157</f>
        <v>0</v>
      </c>
    </row>
    <row r="161" spans="8:9" ht="12.75">
      <c r="H161" t="s">
        <v>78</v>
      </c>
      <c r="I161" s="2">
        <f>D52</f>
        <v>43200</v>
      </c>
    </row>
    <row r="162" spans="8:9" ht="12.75">
      <c r="H162" t="s">
        <v>80</v>
      </c>
      <c r="I162" s="2">
        <f>E52</f>
        <v>0</v>
      </c>
    </row>
    <row r="163" spans="8:9" ht="12.75">
      <c r="H163" t="s">
        <v>82</v>
      </c>
      <c r="I163" s="2">
        <f>I165-I161</f>
        <v>0</v>
      </c>
    </row>
    <row r="165" spans="8:9" ht="12.75">
      <c r="H165" t="s">
        <v>78</v>
      </c>
      <c r="I165" s="2">
        <f>D53</f>
        <v>43200</v>
      </c>
    </row>
    <row r="166" spans="8:9" ht="12.75">
      <c r="H166" t="s">
        <v>80</v>
      </c>
      <c r="I166" s="2">
        <f>E53</f>
        <v>0</v>
      </c>
    </row>
    <row r="167" spans="8:9" ht="12.75">
      <c r="H167" t="s">
        <v>82</v>
      </c>
      <c r="I167" s="2">
        <f>I169-I165</f>
        <v>0</v>
      </c>
    </row>
    <row r="169" spans="8:9" ht="12.75">
      <c r="H169" t="s">
        <v>78</v>
      </c>
      <c r="I169" s="2">
        <f>D54</f>
        <v>43200</v>
      </c>
    </row>
    <row r="170" spans="8:9" ht="12.75">
      <c r="H170" t="s">
        <v>80</v>
      </c>
      <c r="I170" s="2">
        <f>E54</f>
        <v>0</v>
      </c>
    </row>
    <row r="171" spans="8:9" ht="12.75">
      <c r="H171" t="s">
        <v>82</v>
      </c>
      <c r="I171" s="2">
        <f>I173-I169</f>
        <v>0</v>
      </c>
    </row>
    <row r="173" spans="8:9" ht="12.75">
      <c r="H173" t="s">
        <v>78</v>
      </c>
      <c r="I173" s="2">
        <f>D55</f>
        <v>43200</v>
      </c>
    </row>
    <row r="174" spans="8:9" ht="12.75">
      <c r="H174" t="s">
        <v>80</v>
      </c>
      <c r="I174" s="2">
        <f>E55</f>
        <v>0</v>
      </c>
    </row>
    <row r="175" spans="8:9" ht="12.75">
      <c r="H175" t="s">
        <v>82</v>
      </c>
      <c r="I175" s="2">
        <f>I177-I173</f>
        <v>0</v>
      </c>
    </row>
    <row r="177" spans="8:9" ht="12.75">
      <c r="H177" t="s">
        <v>78</v>
      </c>
      <c r="I177" s="2">
        <f>D56</f>
        <v>43200</v>
      </c>
    </row>
    <row r="178" spans="8:9" ht="12.75">
      <c r="H178" t="s">
        <v>80</v>
      </c>
      <c r="I178" s="2">
        <f>E56</f>
        <v>0</v>
      </c>
    </row>
    <row r="179" spans="8:9" ht="12.75">
      <c r="H179" t="s">
        <v>82</v>
      </c>
      <c r="I179" s="2">
        <f>I181-I177</f>
        <v>0</v>
      </c>
    </row>
    <row r="181" spans="8:9" ht="12.75">
      <c r="H181" t="s">
        <v>78</v>
      </c>
      <c r="I181" s="2">
        <f>D57</f>
        <v>43200</v>
      </c>
    </row>
    <row r="182" spans="8:9" ht="12.75">
      <c r="H182" t="s">
        <v>80</v>
      </c>
      <c r="I182" s="2">
        <f>E57</f>
        <v>0</v>
      </c>
    </row>
    <row r="183" spans="8:9" ht="12.75">
      <c r="H183" t="s">
        <v>82</v>
      </c>
      <c r="I183" s="2">
        <f>I185-I181</f>
        <v>0</v>
      </c>
    </row>
    <row r="185" spans="8:9" ht="12.75">
      <c r="H185" t="s">
        <v>78</v>
      </c>
      <c r="I185" s="2">
        <f>D58</f>
        <v>43200</v>
      </c>
    </row>
    <row r="186" spans="8:9" ht="12.75">
      <c r="H186" t="s">
        <v>80</v>
      </c>
      <c r="I186" s="2">
        <f>E58</f>
        <v>0</v>
      </c>
    </row>
    <row r="187" spans="8:9" ht="12.75">
      <c r="H187" t="s">
        <v>82</v>
      </c>
      <c r="I187" s="2">
        <f>I189-I185</f>
        <v>0</v>
      </c>
    </row>
    <row r="189" spans="8:9" ht="12.75">
      <c r="H189" t="s">
        <v>78</v>
      </c>
      <c r="I189" s="2">
        <f>D59</f>
        <v>43200</v>
      </c>
    </row>
    <row r="190" spans="8:9" ht="12.75">
      <c r="H190" t="s">
        <v>80</v>
      </c>
      <c r="I190" s="2">
        <f>E59</f>
        <v>0</v>
      </c>
    </row>
    <row r="191" spans="8:9" ht="12.75">
      <c r="H191" t="s">
        <v>82</v>
      </c>
      <c r="I191" s="2">
        <f>I193-I189</f>
        <v>0</v>
      </c>
    </row>
    <row r="193" spans="8:9" ht="12.75">
      <c r="H193" t="s">
        <v>78</v>
      </c>
      <c r="I193" s="2">
        <f>D60</f>
        <v>43200</v>
      </c>
    </row>
    <row r="194" spans="8:9" ht="12.75">
      <c r="H194" t="s">
        <v>80</v>
      </c>
      <c r="I194" s="2">
        <f>E60</f>
        <v>0</v>
      </c>
    </row>
    <row r="195" spans="8:9" ht="12.75">
      <c r="H195" t="s">
        <v>82</v>
      </c>
      <c r="I195" s="2">
        <f>I197-I193</f>
        <v>0</v>
      </c>
    </row>
    <row r="197" spans="8:9" ht="12.75">
      <c r="H197" t="s">
        <v>78</v>
      </c>
      <c r="I197" s="2">
        <f>D61</f>
        <v>43200</v>
      </c>
    </row>
    <row r="198" spans="8:9" ht="12.75">
      <c r="H198" t="s">
        <v>80</v>
      </c>
      <c r="I198" s="2">
        <f>E61</f>
        <v>0</v>
      </c>
    </row>
    <row r="199" spans="8:9" ht="12.75">
      <c r="H199" t="s">
        <v>82</v>
      </c>
      <c r="I199" s="2">
        <f>I201-I197</f>
        <v>0</v>
      </c>
    </row>
    <row r="200" spans="7:9" ht="12.75">
      <c r="G200" s="19"/>
      <c r="H200" s="19"/>
      <c r="I200" s="26"/>
    </row>
    <row r="201" spans="8:9" ht="12.75">
      <c r="H201" t="s">
        <v>78</v>
      </c>
      <c r="I201" s="2">
        <f>D62</f>
        <v>43200</v>
      </c>
    </row>
    <row r="202" spans="8:9" ht="12.75">
      <c r="H202" t="s">
        <v>80</v>
      </c>
      <c r="I202" s="2">
        <f>E62</f>
        <v>0</v>
      </c>
    </row>
    <row r="203" spans="8:9" ht="12.75">
      <c r="H203" t="s">
        <v>82</v>
      </c>
      <c r="I203" s="2">
        <f>I205-I201</f>
        <v>0</v>
      </c>
    </row>
    <row r="205" spans="8:9" ht="12.75">
      <c r="H205" t="s">
        <v>78</v>
      </c>
      <c r="I205" s="2">
        <f>D63</f>
        <v>43200</v>
      </c>
    </row>
    <row r="206" spans="8:9" ht="12.75">
      <c r="H206" t="s">
        <v>80</v>
      </c>
      <c r="I206" s="2">
        <f>E63</f>
        <v>0</v>
      </c>
    </row>
    <row r="207" spans="8:9" ht="12.75">
      <c r="H207" t="s">
        <v>82</v>
      </c>
      <c r="I207" s="2">
        <f>I209-I205</f>
        <v>0</v>
      </c>
    </row>
    <row r="209" spans="8:9" ht="12.75">
      <c r="H209" t="s">
        <v>78</v>
      </c>
      <c r="I209" s="2">
        <f>D64</f>
        <v>43200</v>
      </c>
    </row>
    <row r="210" spans="8:9" ht="12.75">
      <c r="H210" t="s">
        <v>80</v>
      </c>
      <c r="I210" s="2">
        <f>E64</f>
        <v>0</v>
      </c>
    </row>
    <row r="211" spans="8:9" ht="12.75">
      <c r="H211" t="s">
        <v>82</v>
      </c>
      <c r="I211" s="2">
        <f>I213-I209</f>
        <v>0</v>
      </c>
    </row>
    <row r="213" spans="8:9" ht="12.75">
      <c r="H213" t="s">
        <v>78</v>
      </c>
      <c r="I213" s="2">
        <f>D65</f>
        <v>43200</v>
      </c>
    </row>
    <row r="214" spans="8:9" ht="12.75">
      <c r="H214" t="s">
        <v>80</v>
      </c>
      <c r="I214" s="2">
        <f>E65</f>
        <v>0</v>
      </c>
    </row>
    <row r="215" spans="8:9" ht="12.75">
      <c r="H215" t="s">
        <v>82</v>
      </c>
      <c r="I215" s="2">
        <f>I217-I213</f>
        <v>0</v>
      </c>
    </row>
    <row r="217" spans="8:9" ht="12.75">
      <c r="H217" t="s">
        <v>78</v>
      </c>
      <c r="I217" s="2">
        <f>D66</f>
        <v>43200</v>
      </c>
    </row>
    <row r="218" spans="8:9" ht="12.75">
      <c r="H218" t="s">
        <v>80</v>
      </c>
      <c r="I218" s="2">
        <f>E66</f>
        <v>0</v>
      </c>
    </row>
    <row r="219" spans="8:9" ht="12.75">
      <c r="H219" t="s">
        <v>82</v>
      </c>
      <c r="I219" s="2">
        <f>I221-I217</f>
        <v>0</v>
      </c>
    </row>
    <row r="221" spans="4:9" ht="12.75">
      <c r="D221"/>
      <c r="H221" t="s">
        <v>78</v>
      </c>
      <c r="I221" s="2">
        <f>D67</f>
        <v>43200</v>
      </c>
    </row>
    <row r="222" spans="8:9" ht="12.75">
      <c r="H222" t="s">
        <v>80</v>
      </c>
      <c r="I222" s="2">
        <f>E67</f>
        <v>0</v>
      </c>
    </row>
    <row r="223" spans="8:9" ht="12.75">
      <c r="H223" t="s">
        <v>82</v>
      </c>
      <c r="I223" s="2">
        <f>I225-I221</f>
        <v>0</v>
      </c>
    </row>
    <row r="225" spans="8:9" ht="12.75">
      <c r="H225" t="s">
        <v>78</v>
      </c>
      <c r="I225" s="2">
        <f>D68</f>
        <v>43200</v>
      </c>
    </row>
    <row r="226" spans="8:9" ht="12.75">
      <c r="H226" t="s">
        <v>80</v>
      </c>
      <c r="I226" s="2">
        <f>E68</f>
        <v>0</v>
      </c>
    </row>
    <row r="227" spans="8:9" ht="12.75">
      <c r="H227" s="27" t="s">
        <v>82</v>
      </c>
      <c r="I227" s="28">
        <f>I230-I225</f>
        <v>-43200</v>
      </c>
    </row>
    <row r="228" ht="12.75">
      <c r="I228"/>
    </row>
    <row r="230" ht="12.75">
      <c r="H230" t="s">
        <v>78</v>
      </c>
    </row>
    <row r="231" ht="12.75">
      <c r="H231" t="s">
        <v>80</v>
      </c>
    </row>
    <row r="232" ht="12.75">
      <c r="H232" t="s">
        <v>82</v>
      </c>
    </row>
    <row r="234" ht="12.75">
      <c r="H234" s="19"/>
    </row>
    <row r="235" ht="12.75">
      <c r="H235" t="s">
        <v>78</v>
      </c>
    </row>
    <row r="236" ht="12.75">
      <c r="H236" t="s">
        <v>80</v>
      </c>
    </row>
    <row r="237" ht="12.75">
      <c r="H237" t="s">
        <v>82</v>
      </c>
    </row>
    <row r="239" ht="12.75">
      <c r="H239" t="s">
        <v>78</v>
      </c>
    </row>
    <row r="240" ht="12.75">
      <c r="H240" t="s">
        <v>80</v>
      </c>
    </row>
    <row r="241" ht="12.75">
      <c r="H241" t="s">
        <v>82</v>
      </c>
    </row>
    <row r="243" ht="12.75">
      <c r="H243" t="s">
        <v>78</v>
      </c>
    </row>
    <row r="244" ht="12.75">
      <c r="H244" t="s">
        <v>80</v>
      </c>
    </row>
    <row r="245" ht="12.75">
      <c r="H245" t="s">
        <v>82</v>
      </c>
    </row>
    <row r="247" ht="12.75">
      <c r="H247" t="s">
        <v>78</v>
      </c>
    </row>
    <row r="248" ht="12.75">
      <c r="H248" t="s">
        <v>80</v>
      </c>
    </row>
    <row r="249" ht="12.75">
      <c r="H249" t="s">
        <v>82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noble</dc:creator>
  <cp:keywords/>
  <dc:description/>
  <cp:lastModifiedBy/>
  <cp:lastPrinted>1601-01-01T00:06:07Z</cp:lastPrinted>
  <dcterms:created xsi:type="dcterms:W3CDTF">2005-04-09T10:56:37Z</dcterms:created>
  <dcterms:modified xsi:type="dcterms:W3CDTF">1601-01-01T00:06:07Z</dcterms:modified>
  <cp:category/>
  <cp:version/>
  <cp:contentType/>
  <cp:contentStatus/>
  <cp:revision>1</cp:revision>
</cp:coreProperties>
</file>